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6" windowWidth="15480" windowHeight="7680" tabRatio="838" firstSheet="2" activeTab="2"/>
  </bookViews>
  <sheets>
    <sheet name="BoQ1" sheetId="1" state="veryHidden" r:id="rId1"/>
    <sheet name="BoQ2" sheetId="2" state="veryHidden" r:id="rId2"/>
    <sheet name="Macros" sheetId="3" r:id="rId3"/>
  </sheets>
  <externalReferences>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cycle" localSheetId="1">#REF!</definedName>
    <definedName name="cycle">#REF!</definedName>
    <definedName name="cycles" localSheetId="1">#REF!</definedName>
    <definedName name="cycles">#REF!</definedName>
    <definedName name="dfsga" localSheetId="1">#REF!</definedName>
    <definedName name="dfsga">#REF!</definedName>
    <definedName name="Dfsgaa" localSheetId="1">#REF!</definedName>
    <definedName name="Dfsgaa">#REF!</definedName>
    <definedName name="dfsgaaa" localSheetId="1">#REF!</definedName>
    <definedName name="dfsgaaa">#REF!</definedName>
    <definedName name="domestic_global">#REF!</definedName>
    <definedName name="Excise" localSheetId="1">#REF!</definedName>
    <definedName name="Excise">#REF!</definedName>
    <definedName name="Excise_Duty" localSheetId="1">#REF!</definedName>
    <definedName name="Excise_Duty">#REF!</definedName>
    <definedName name="Excised" localSheetId="1">#REF!</definedName>
    <definedName name="Excised">#REF!</definedName>
    <definedName name="ExciseDuty">#REF!</definedName>
    <definedName name="Excisee" localSheetId="1">#REF!</definedName>
    <definedName name="Excisee">#REF!</definedName>
    <definedName name="fsfsfs" localSheetId="1">#REF!</definedName>
    <definedName name="fsfsfs">#REF!</definedName>
    <definedName name="fssfssfss" localSheetId="1">#REF!</definedName>
    <definedName name="fssfssfss">#REF!</definedName>
    <definedName name="gghkkk" localSheetId="1">#REF!</definedName>
    <definedName name="gghkkk">#REF!</definedName>
    <definedName name="ghkk" localSheetId="1">#REF!</definedName>
    <definedName name="ghkk">#REF!</definedName>
    <definedName name="hggkk" localSheetId="1">#REF!</definedName>
    <definedName name="hggkk">#REF!</definedName>
    <definedName name="hgkk" localSheetId="1">#REF!</definedName>
    <definedName name="hgkk">#REF!</definedName>
    <definedName name="MyList">#REF!</definedName>
    <definedName name="option10" localSheetId="1">'[2]PRICE BID'!#REF!</definedName>
    <definedName name="option10">'[2]PRICE BID'!#REF!</definedName>
    <definedName name="option9" localSheetId="1">'[2]PRICE BID'!#REF!</definedName>
    <definedName name="option9">'[2]PRICE BID'!#REF!</definedName>
    <definedName name="other_boq">'[1]Config'!$G$2:$G$5</definedName>
    <definedName name="_xlnm.Print_Area" localSheetId="0">'BoQ1'!$A$1:$BC$16</definedName>
    <definedName name="_xlnm.Print_Area" localSheetId="1">'BoQ2'!$A$1:$BC$16</definedName>
    <definedName name="Select">#REF!</definedName>
    <definedName name="SelectD1OrC1">#REF!</definedName>
    <definedName name="SelectLessOrExcess">#REF!</definedName>
    <definedName name="Service" localSheetId="1">#REF!</definedName>
    <definedName name="Service">#REF!</definedName>
    <definedName name="Services" localSheetId="1">#REF!</definedName>
    <definedName name="Services">#REF!</definedName>
    <definedName name="ServiceTax">#REF!</definedName>
    <definedName name="sfsfsf" localSheetId="1">#REF!</definedName>
    <definedName name="sfsfsf">#REF!</definedName>
    <definedName name="sfssfsssf" localSheetId="1">#REF!</definedName>
    <definedName name="sfssfsssf">#REF!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<sst xmlns="http://schemas.openxmlformats.org/spreadsheetml/2006/main" count="211" uniqueCount="57">
  <si>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</si>
  <si>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</si>
  <si>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</si>
  <si>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</si>
  <si>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</si>
  <si>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</si>
  <si>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</si>
  <si>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</si>
  <si>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</si>
  <si>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</si>
  <si>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</si>
  <si>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</si>
  <si>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</si>
  <si>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</si>
  <si>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</si>
  <si>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</si>
  <si>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</si>
  <si>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</si>
  <si>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</si>
  <si>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</si>
  <si>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</si>
  <si>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</si>
  <si>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</si>
  <si>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</si>
  <si>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</si>
  <si>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</si>
  <si>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</si>
  <si>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</si>
  <si>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</si>
  <si>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</si>
  <si>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</si>
  <si>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</si>
  <si>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</si>
  <si>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</si>
  <si>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</si>
  <si>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</si>
  <si>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</si>
  <si>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</si>
  <si>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</si>
  <si>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</si>
  <si>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</si>
  <si>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</si>
  <si>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</si>
  <si>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</si>
  <si>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</si>
  <si>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</si>
  <si>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</si>
  <si>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</si>
  <si>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</si>
  <si>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CGM[O&amp;M]LAR,AEGCL</t>
  </si>
  <si>
    <t>Nos.</t>
  </si>
  <si>
    <t xml:space="preserve">Name of Work:  Supply of 6 nos. of 420kV Capacitor Voltage Transformersat 400 KV Kukurmara GSS of AEGCL  </t>
  </si>
  <si>
    <t>Bid reference No: AEGCL/MD/CGM(O&amp;M)/400 KV KUKURMARA /CVT/2022/BID</t>
  </si>
  <si>
    <r>
      <rPr>
        <b/>
        <u val="single"/>
        <sz val="11"/>
        <rFont val="Arial"/>
        <family val="2"/>
      </rPr>
      <t>PRICE SCHEDULE 1(B)
Supply of 6 nos. of 420kV Capacitor Voltage Transformersat 400 KV Kukurmara GSS of AEGCL(F&amp;I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</si>
  <si>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 xml:space="preserve">Name of Work: Supply of 6 nos. of 420kV Capacitor Voltage Transformersat 400 KV Kukurmara GSS of AEGCL </t>
  </si>
  <si>
    <r>
      <rPr>
        <b/>
        <u val="single"/>
        <sz val="11"/>
        <rFont val="Arial"/>
        <family val="2"/>
      </rPr>
      <t>PRICE SCHEDULE 1(A)
Supply of 6 nos. of 420kV Capacitor Voltage Transformersat 400 KV Kukurmara GSS of AEGCL (Supply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</si>
  <si>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420kV Line CVT
3 core</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</si>
</sst>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Arial"/>
      <family val="2"/>
    </font>
    <font>
      <sz val="11"/>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rgb="FF000000"/>
      <name val="Arial"/>
      <family val="2"/>
    </font>
    <font>
      <sz val="11"/>
      <color rgb="FF000000"/>
      <name val="Arial Narrow"/>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medium"/>
      <right style="medium"/>
      <top>
        <color indexed="63"/>
      </top>
      <bottom style="medium"/>
    </border>
    <border>
      <left/>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8">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8" fontId="66" fillId="0" borderId="16" xfId="58" applyNumberFormat="1" applyFont="1" applyFill="1" applyBorder="1" applyAlignment="1">
      <alignment horizontal="right" vertical="top"/>
      <protection/>
    </xf>
    <xf numFmtId="178" fontId="6" fillId="0" borderId="17" xfId="58" applyNumberFormat="1" applyFont="1" applyFill="1" applyBorder="1" applyAlignment="1">
      <alignment horizontal="right" vertical="top"/>
      <protection/>
    </xf>
    <xf numFmtId="10" fontId="67" fillId="33" borderId="11" xfId="64" applyNumberFormat="1" applyFont="1" applyFill="1" applyBorder="1" applyAlignment="1">
      <alignment horizontal="center" vertical="center"/>
    </xf>
    <xf numFmtId="0" fontId="60" fillId="0" borderId="0" xfId="60"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3" xfId="57" applyNumberFormat="1" applyFont="1" applyFill="1" applyBorder="1" applyAlignment="1">
      <alignment horizontal="center" vertical="top" wrapText="1"/>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0" fontId="3" fillId="0" borderId="13" xfId="60" applyNumberFormat="1" applyFont="1" applyFill="1" applyBorder="1" applyAlignment="1">
      <alignment horizontal="center" vertical="center"/>
      <protection/>
    </xf>
    <xf numFmtId="0" fontId="68" fillId="0" borderId="13" xfId="60" applyNumberFormat="1" applyFont="1" applyFill="1" applyBorder="1" applyAlignment="1">
      <alignment horizontal="left" vertical="center" wrapText="1"/>
      <protection/>
    </xf>
    <xf numFmtId="0" fontId="3" fillId="0" borderId="13" xfId="57" applyNumberFormat="1" applyFont="1" applyFill="1" applyBorder="1" applyAlignment="1">
      <alignment vertical="center"/>
      <protection/>
    </xf>
    <xf numFmtId="0" fontId="59" fillId="0" borderId="13" xfId="57" applyNumberFormat="1" applyFont="1" applyFill="1" applyBorder="1" applyAlignment="1" applyProtection="1">
      <alignment vertical="center"/>
      <protection locked="0"/>
    </xf>
    <xf numFmtId="0" fontId="59" fillId="0" borderId="13" xfId="57" applyNumberFormat="1" applyFont="1" applyFill="1" applyBorder="1" applyAlignment="1">
      <alignment vertical="center"/>
      <protection/>
    </xf>
    <xf numFmtId="0" fontId="60" fillId="0" borderId="13" xfId="58" applyNumberFormat="1" applyFont="1" applyFill="1" applyBorder="1" applyAlignment="1" applyProtection="1">
      <alignment horizontal="center" vertical="center"/>
      <protection/>
    </xf>
    <xf numFmtId="0" fontId="60" fillId="0" borderId="13" xfId="60" applyNumberFormat="1" applyFont="1" applyFill="1" applyBorder="1" applyAlignment="1" applyProtection="1">
      <alignment horizontal="center" vertical="center"/>
      <protection/>
    </xf>
    <xf numFmtId="0" fontId="2" fillId="0" borderId="13" xfId="57" applyNumberFormat="1" applyFont="1" applyFill="1" applyBorder="1" applyAlignment="1">
      <alignment vertical="center"/>
      <protection/>
    </xf>
    <xf numFmtId="0" fontId="2" fillId="0" borderId="13" xfId="58" applyNumberFormat="1" applyFont="1" applyFill="1" applyBorder="1" applyAlignment="1" applyProtection="1">
      <alignment horizontal="left" vertical="top" wrapText="1"/>
      <protection/>
    </xf>
    <xf numFmtId="0" fontId="2" fillId="0" borderId="13" xfId="58" applyNumberFormat="1" applyFont="1" applyFill="1" applyBorder="1" applyAlignment="1">
      <alignment horizontal="center" vertical="top" wrapText="1"/>
      <protection/>
    </xf>
    <xf numFmtId="0" fontId="62" fillId="0" borderId="13" xfId="58" applyNumberFormat="1" applyFont="1" applyFill="1" applyBorder="1" applyAlignment="1">
      <alignment horizontal="center" vertical="top" wrapText="1"/>
      <protection/>
    </xf>
    <xf numFmtId="0" fontId="62" fillId="0" borderId="13" xfId="58" applyNumberFormat="1" applyFont="1" applyFill="1" applyBorder="1" applyAlignment="1">
      <alignment vertical="top" wrapText="1"/>
      <protection/>
    </xf>
    <xf numFmtId="2" fontId="2" fillId="0" borderId="13" xfId="57" applyNumberFormat="1" applyFont="1" applyFill="1" applyBorder="1" applyAlignment="1" applyProtection="1">
      <alignment horizontal="center" vertical="top" wrapText="1"/>
      <protection/>
    </xf>
    <xf numFmtId="2" fontId="2" fillId="0" borderId="13" xfId="58" applyNumberFormat="1" applyFont="1" applyFill="1" applyBorder="1" applyAlignment="1">
      <alignment horizontal="right" vertical="top"/>
      <protection/>
    </xf>
    <xf numFmtId="0" fontId="6" fillId="0" borderId="13" xfId="58" applyNumberFormat="1" applyFont="1" applyFill="1" applyBorder="1" applyAlignment="1">
      <alignment vertical="top"/>
      <protection/>
    </xf>
    <xf numFmtId="178" fontId="3" fillId="0" borderId="13" xfId="57" applyNumberFormat="1" applyFont="1" applyFill="1" applyBorder="1" applyAlignment="1">
      <alignment vertical="top"/>
      <protection/>
    </xf>
    <xf numFmtId="0" fontId="63" fillId="0" borderId="13" xfId="57" applyNumberFormat="1" applyFont="1" applyFill="1" applyBorder="1" applyAlignment="1" applyProtection="1">
      <alignment vertical="top"/>
      <protection/>
    </xf>
    <xf numFmtId="0" fontId="14" fillId="0" borderId="13" xfId="58" applyNumberFormat="1" applyFont="1" applyFill="1" applyBorder="1" applyAlignment="1" applyProtection="1">
      <alignment vertical="center" wrapText="1"/>
      <protection locked="0"/>
    </xf>
    <xf numFmtId="0" fontId="64" fillId="33" borderId="13" xfId="58" applyNumberFormat="1" applyFont="1" applyFill="1" applyBorder="1" applyAlignment="1" applyProtection="1">
      <alignment vertical="center" wrapText="1"/>
      <protection locked="0"/>
    </xf>
    <xf numFmtId="10" fontId="67" fillId="33" borderId="13" xfId="64" applyNumberFormat="1" applyFont="1" applyFill="1" applyBorder="1" applyAlignment="1">
      <alignment horizontal="center" vertical="center"/>
    </xf>
    <xf numFmtId="0" fontId="63" fillId="0" borderId="13" xfId="58" applyNumberFormat="1" applyFont="1" applyFill="1" applyBorder="1" applyAlignment="1">
      <alignment vertical="top"/>
      <protection/>
    </xf>
    <xf numFmtId="0" fontId="13" fillId="0" borderId="13" xfId="58" applyNumberFormat="1" applyFont="1" applyFill="1" applyBorder="1" applyAlignment="1" applyProtection="1">
      <alignment vertical="center" wrapText="1"/>
      <protection locked="0"/>
    </xf>
    <xf numFmtId="0" fontId="13" fillId="0" borderId="13" xfId="64" applyNumberFormat="1" applyFont="1" applyFill="1" applyBorder="1" applyAlignment="1" applyProtection="1">
      <alignment vertical="center" wrapText="1"/>
      <protection locked="0"/>
    </xf>
    <xf numFmtId="0" fontId="14" fillId="0" borderId="13" xfId="58" applyNumberFormat="1" applyFont="1" applyFill="1" applyBorder="1" applyAlignment="1" applyProtection="1">
      <alignment vertical="center" wrapText="1"/>
      <protection/>
    </xf>
    <xf numFmtId="178" fontId="66" fillId="0" borderId="13" xfId="58" applyNumberFormat="1" applyFont="1" applyFill="1" applyBorder="1" applyAlignment="1">
      <alignment horizontal="right" vertical="top"/>
      <protection/>
    </xf>
    <xf numFmtId="178" fontId="6" fillId="0" borderId="13" xfId="58" applyNumberFormat="1" applyFont="1" applyFill="1" applyBorder="1" applyAlignment="1">
      <alignment horizontal="right" vertical="top"/>
      <protection/>
    </xf>
    <xf numFmtId="0" fontId="69" fillId="0" borderId="13" xfId="0" applyFont="1" applyFill="1" applyBorder="1" applyAlignment="1">
      <alignment horizontal="center" vertical="center" wrapText="1"/>
    </xf>
    <xf numFmtId="0" fontId="69" fillId="0" borderId="13" xfId="0" applyFont="1" applyFill="1" applyBorder="1" applyAlignment="1">
      <alignment vertical="center" wrapText="1"/>
    </xf>
    <xf numFmtId="0" fontId="69" fillId="0" borderId="18" xfId="0" applyFont="1" applyFill="1" applyBorder="1" applyAlignment="1">
      <alignment horizontal="center" vertical="center"/>
    </xf>
    <xf numFmtId="0" fontId="2" fillId="0" borderId="13" xfId="57" applyNumberFormat="1" applyFont="1" applyFill="1" applyBorder="1" applyAlignment="1">
      <alignment horizontal="center" vertical="center" wrapText="1"/>
      <protection/>
    </xf>
    <xf numFmtId="0" fontId="6" fillId="0" borderId="13" xfId="58" applyNumberFormat="1" applyFont="1" applyFill="1" applyBorder="1" applyAlignment="1">
      <alignment horizontal="center" vertical="top" wrapText="1"/>
      <protection/>
    </xf>
    <xf numFmtId="0" fontId="70" fillId="0" borderId="13" xfId="57" applyNumberFormat="1" applyFont="1" applyFill="1" applyBorder="1" applyAlignment="1">
      <alignment horizontal="right" vertical="top"/>
      <protection/>
    </xf>
    <xf numFmtId="0" fontId="5" fillId="0" borderId="13" xfId="57" applyNumberFormat="1" applyFont="1" applyFill="1" applyBorder="1" applyAlignment="1">
      <alignment horizontal="left" vertical="center" wrapText="1"/>
      <protection/>
    </xf>
    <xf numFmtId="0" fontId="61" fillId="0" borderId="13" xfId="57" applyNumberFormat="1" applyFont="1" applyFill="1" applyBorder="1" applyAlignment="1" applyProtection="1">
      <alignment horizontal="center" wrapText="1"/>
      <protection locked="0"/>
    </xf>
    <xf numFmtId="0" fontId="2" fillId="33" borderId="13" xfId="58"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left" vertical="top"/>
      <protection locked="0"/>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IE\SW21VXS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B13" sqref="B13"/>
    </sheetView>
  </sheetViews>
  <sheetFormatPr defaultColWidth="9.140625" defaultRowHeight="15"/>
  <cols>
    <col min="1" max="1" width="12.57421875" style="46" customWidth="1"/>
    <col min="2" max="2" width="47.8515625" style="46" customWidth="1"/>
    <col min="3" max="3" width="9.00390625" style="46" hidden="1" customWidth="1"/>
    <col min="4" max="4" width="14.57421875" style="46" customWidth="1"/>
    <col min="5" max="5" width="11.28125" style="46" customWidth="1"/>
    <col min="6" max="6" width="14.421875" style="46" hidden="1" customWidth="1"/>
    <col min="7" max="7" width="14.140625" style="46" hidden="1" customWidth="1"/>
    <col min="8" max="9" width="12.140625" style="46" hidden="1" customWidth="1"/>
    <col min="10" max="10" width="9.00390625" style="46" hidden="1" customWidth="1"/>
    <col min="11" max="11" width="19.57421875" style="46" hidden="1" customWidth="1"/>
    <col min="12" max="12" width="14.28125" style="46" hidden="1" customWidth="1"/>
    <col min="13" max="13" width="19.00390625" style="46" customWidth="1"/>
    <col min="14" max="14" width="15.28125" style="47" hidden="1" customWidth="1"/>
    <col min="15" max="15" width="14.28125" style="46" hidden="1" customWidth="1"/>
    <col min="16" max="16" width="17.28125" style="46" hidden="1" customWidth="1"/>
    <col min="17" max="17" width="18.421875" style="46" hidden="1" customWidth="1"/>
    <col min="18" max="18" width="17.421875" style="46" hidden="1" customWidth="1"/>
    <col min="19" max="19" width="14.7109375" style="46" hidden="1" customWidth="1"/>
    <col min="20" max="20" width="14.8515625" style="46" hidden="1" customWidth="1"/>
    <col min="21" max="21" width="16.421875" style="46" hidden="1" customWidth="1"/>
    <col min="22" max="22" width="13.00390625" style="46" hidden="1" customWidth="1"/>
    <col min="23" max="51" width="9.140625" style="46" hidden="1" customWidth="1"/>
    <col min="52" max="52" width="10.28125" style="46" hidden="1" customWidth="1"/>
    <col min="53" max="53" width="20.28125" style="46" customWidth="1"/>
    <col min="54" max="54" width="18.8515625" style="46" hidden="1" customWidth="1"/>
    <col min="55" max="55" width="43.57421875" style="46" customWidth="1"/>
    <col min="56" max="238" width="9.140625" style="46" customWidth="1"/>
    <col min="239" max="243" width="9.140625" style="48" customWidth="1"/>
    <col min="244" max="16384" width="9.140625" style="46" customWidth="1"/>
  </cols>
  <sheetData>
    <row r="1" spans="1:243" s="1" customFormat="1" ht="25.5" customHeight="1">
      <c r="A1" s="90" t="str">
        <f>B2&amp;" BoQ"</f>
        <v>Item Rate BoQ</v>
      </c>
      <c r="B1" s="90"/>
      <c r="C1" s="90"/>
      <c r="D1" s="90"/>
      <c r="E1" s="90"/>
      <c r="F1" s="90"/>
      <c r="G1" s="90"/>
      <c r="H1" s="90"/>
      <c r="I1" s="90"/>
      <c r="J1" s="90"/>
      <c r="K1" s="90"/>
      <c r="L1" s="90"/>
      <c r="M1" s="61"/>
      <c r="N1" s="61"/>
      <c r="O1" s="62"/>
      <c r="P1" s="62"/>
      <c r="Q1" s="63"/>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IE1" s="3"/>
      <c r="IF1" s="3"/>
      <c r="IG1" s="3"/>
      <c r="IH1" s="3"/>
      <c r="II1" s="3"/>
    </row>
    <row r="2" spans="1:55" s="1" customFormat="1" ht="25.5" customHeight="1" hidden="1">
      <c r="A2" s="64" t="s">
        <v>3</v>
      </c>
      <c r="B2" s="64" t="s">
        <v>4</v>
      </c>
      <c r="C2" s="65" t="s">
        <v>5</v>
      </c>
      <c r="D2" s="65" t="s">
        <v>6</v>
      </c>
      <c r="E2" s="64" t="s">
        <v>7</v>
      </c>
      <c r="F2" s="61"/>
      <c r="G2" s="61"/>
      <c r="H2" s="61"/>
      <c r="I2" s="61"/>
      <c r="J2" s="66"/>
      <c r="K2" s="66"/>
      <c r="L2" s="66"/>
      <c r="M2" s="61"/>
      <c r="N2" s="61"/>
      <c r="O2" s="62"/>
      <c r="P2" s="62"/>
      <c r="Q2" s="63"/>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row>
    <row r="3" spans="1:243" s="1" customFormat="1" ht="30" customHeight="1" hidden="1">
      <c r="A3" s="61" t="s">
        <v>8</v>
      </c>
      <c r="B3" s="61"/>
      <c r="C3" s="61" t="s">
        <v>9</v>
      </c>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IE3" s="3"/>
      <c r="IF3" s="3"/>
      <c r="IG3" s="3"/>
      <c r="IH3" s="3"/>
      <c r="II3" s="3"/>
    </row>
    <row r="4" spans="1:243" s="6" customFormat="1" ht="30.75" customHeight="1">
      <c r="A4" s="91" t="s">
        <v>49</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7"/>
      <c r="IF4" s="7"/>
      <c r="IG4" s="7"/>
      <c r="IH4" s="7"/>
      <c r="II4" s="7"/>
    </row>
    <row r="5" spans="1:243" s="6" customFormat="1" ht="30.75" customHeight="1">
      <c r="A5" s="91" t="s">
        <v>54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7"/>
      <c r="IF5" s="7"/>
      <c r="IG5" s="7"/>
      <c r="IH5" s="7"/>
      <c r="II5" s="7"/>
    </row>
    <row r="6" spans="1:243" s="6" customFormat="1" ht="30.75" customHeight="1">
      <c r="A6" s="91" t="s">
        <v>52</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7"/>
      <c r="IF6" s="7"/>
      <c r="IG6" s="7"/>
      <c r="IH6" s="7"/>
      <c r="II6" s="7"/>
    </row>
    <row r="7" spans="1:243" s="6" customFormat="1" ht="29.25" customHeight="1" hidden="1">
      <c r="A7" s="92" t="s">
        <v>10</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7"/>
      <c r="IF7" s="7"/>
      <c r="IG7" s="7"/>
      <c r="IH7" s="7"/>
      <c r="II7" s="7"/>
    </row>
    <row r="8" spans="1:243" s="9" customFormat="1" ht="65.25" customHeight="1">
      <c r="A8" s="67" t="s">
        <v>45</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IE8" s="10"/>
      <c r="IF8" s="10"/>
      <c r="IG8" s="10"/>
      <c r="IH8" s="10"/>
      <c r="II8" s="10"/>
    </row>
    <row r="9" spans="1:243" s="11" customFormat="1" ht="75.75" customHeight="1">
      <c r="A9" s="88" t="s">
        <v>55</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IE9" s="12"/>
      <c r="IF9" s="12"/>
      <c r="IG9" s="12"/>
      <c r="IH9" s="12"/>
      <c r="II9" s="12"/>
    </row>
    <row r="10" spans="1:243" s="14" customFormat="1" ht="18.75" customHeight="1">
      <c r="A10" s="18" t="s">
        <v>11</v>
      </c>
      <c r="B10" s="18" t="s">
        <v>12</v>
      </c>
      <c r="C10" s="18" t="s">
        <v>12</v>
      </c>
      <c r="D10" s="18" t="s">
        <v>11</v>
      </c>
      <c r="E10" s="18" t="s">
        <v>12</v>
      </c>
      <c r="F10" s="18" t="s">
        <v>13</v>
      </c>
      <c r="G10" s="18" t="s">
        <v>13</v>
      </c>
      <c r="H10" s="18" t="s">
        <v>14</v>
      </c>
      <c r="I10" s="18" t="s">
        <v>12</v>
      </c>
      <c r="J10" s="18" t="s">
        <v>11</v>
      </c>
      <c r="K10" s="18" t="s">
        <v>15</v>
      </c>
      <c r="L10" s="18" t="s">
        <v>12</v>
      </c>
      <c r="M10" s="18" t="s">
        <v>11</v>
      </c>
      <c r="N10" s="18" t="s">
        <v>13</v>
      </c>
      <c r="O10" s="18" t="s">
        <v>13</v>
      </c>
      <c r="P10" s="18" t="s">
        <v>13</v>
      </c>
      <c r="Q10" s="18" t="s">
        <v>13</v>
      </c>
      <c r="R10" s="18" t="s">
        <v>14</v>
      </c>
      <c r="S10" s="18" t="s">
        <v>14</v>
      </c>
      <c r="T10" s="18" t="s">
        <v>13</v>
      </c>
      <c r="U10" s="18" t="s">
        <v>13</v>
      </c>
      <c r="V10" s="18" t="s">
        <v>13</v>
      </c>
      <c r="W10" s="18" t="s">
        <v>13</v>
      </c>
      <c r="X10" s="18" t="s">
        <v>14</v>
      </c>
      <c r="Y10" s="18" t="s">
        <v>14</v>
      </c>
      <c r="Z10" s="18" t="s">
        <v>13</v>
      </c>
      <c r="AA10" s="18" t="s">
        <v>13</v>
      </c>
      <c r="AB10" s="18" t="s">
        <v>13</v>
      </c>
      <c r="AC10" s="18" t="s">
        <v>13</v>
      </c>
      <c r="AD10" s="18" t="s">
        <v>14</v>
      </c>
      <c r="AE10" s="18" t="s">
        <v>14</v>
      </c>
      <c r="AF10" s="18" t="s">
        <v>13</v>
      </c>
      <c r="AG10" s="18" t="s">
        <v>13</v>
      </c>
      <c r="AH10" s="18" t="s">
        <v>13</v>
      </c>
      <c r="AI10" s="18" t="s">
        <v>13</v>
      </c>
      <c r="AJ10" s="18" t="s">
        <v>14</v>
      </c>
      <c r="AK10" s="18" t="s">
        <v>14</v>
      </c>
      <c r="AL10" s="18" t="s">
        <v>13</v>
      </c>
      <c r="AM10" s="18" t="s">
        <v>13</v>
      </c>
      <c r="AN10" s="18" t="s">
        <v>13</v>
      </c>
      <c r="AO10" s="18" t="s">
        <v>13</v>
      </c>
      <c r="AP10" s="18" t="s">
        <v>14</v>
      </c>
      <c r="AQ10" s="18" t="s">
        <v>14</v>
      </c>
      <c r="AR10" s="18" t="s">
        <v>13</v>
      </c>
      <c r="AS10" s="18" t="s">
        <v>13</v>
      </c>
      <c r="AT10" s="18" t="s">
        <v>11</v>
      </c>
      <c r="AU10" s="18" t="s">
        <v>11</v>
      </c>
      <c r="AV10" s="18" t="s">
        <v>14</v>
      </c>
      <c r="AW10" s="18" t="s">
        <v>14</v>
      </c>
      <c r="AX10" s="18" t="s">
        <v>11</v>
      </c>
      <c r="AY10" s="18" t="s">
        <v>11</v>
      </c>
      <c r="AZ10" s="18" t="s">
        <v>16</v>
      </c>
      <c r="BA10" s="18" t="s">
        <v>11</v>
      </c>
      <c r="BB10" s="18" t="s">
        <v>11</v>
      </c>
      <c r="BC10" s="18" t="s">
        <v>12</v>
      </c>
      <c r="IE10" s="15"/>
      <c r="IF10" s="15"/>
      <c r="IG10" s="15"/>
      <c r="IH10" s="15"/>
      <c r="II10" s="15"/>
    </row>
    <row r="11" spans="1:243" s="14" customFormat="1" ht="94.5" customHeight="1">
      <c r="A11" s="18" t="s">
        <v>0</v>
      </c>
      <c r="B11" s="18" t="s">
        <v>17</v>
      </c>
      <c r="C11" s="18" t="s">
        <v>1</v>
      </c>
      <c r="D11" s="18" t="s">
        <v>18</v>
      </c>
      <c r="E11" s="18" t="s">
        <v>19</v>
      </c>
      <c r="F11" s="18" t="s">
        <v>48</v>
      </c>
      <c r="G11" s="18"/>
      <c r="H11" s="18"/>
      <c r="I11" s="18" t="s">
        <v>20</v>
      </c>
      <c r="J11" s="18" t="s">
        <v>21</v>
      </c>
      <c r="K11" s="18" t="s">
        <v>22</v>
      </c>
      <c r="L11" s="18" t="s">
        <v>23</v>
      </c>
      <c r="M11" s="68" t="s">
        <v>47</v>
      </c>
      <c r="N11" s="18" t="s">
        <v>24</v>
      </c>
      <c r="O11" s="18" t="s">
        <v>25</v>
      </c>
      <c r="P11" s="18" t="s">
        <v>26</v>
      </c>
      <c r="Q11" s="18" t="s">
        <v>27</v>
      </c>
      <c r="R11" s="18"/>
      <c r="S11" s="18"/>
      <c r="T11" s="18" t="s">
        <v>28</v>
      </c>
      <c r="U11" s="18" t="s">
        <v>29</v>
      </c>
      <c r="V11" s="18" t="s">
        <v>30</v>
      </c>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69" t="s">
        <v>46</v>
      </c>
      <c r="BB11" s="70" t="s">
        <v>31</v>
      </c>
      <c r="BC11" s="70" t="s">
        <v>32</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5" customFormat="1" ht="55.5" customHeight="1" thickBot="1">
      <c r="A13" s="59">
        <v>1</v>
      </c>
      <c r="B13" s="86" t="s">
        <v>56</v>
      </c>
      <c r="C13" s="60" t="s">
        <v>38</v>
      </c>
      <c r="D13" s="85">
        <v>6</v>
      </c>
      <c r="E13" s="87" t="s">
        <v>50</v>
      </c>
      <c r="F13" s="55">
        <v>0</v>
      </c>
      <c r="G13" s="27"/>
      <c r="H13" s="20"/>
      <c r="I13" s="19" t="s">
        <v>35</v>
      </c>
      <c r="J13" s="21">
        <f>IF(I13="Less(-)",-1,1)</f>
        <v>1</v>
      </c>
      <c r="K13" s="22" t="s">
        <v>42</v>
      </c>
      <c r="L13" s="22" t="s">
        <v>7</v>
      </c>
      <c r="M13" s="56"/>
      <c r="N13" s="53"/>
      <c r="O13" s="53"/>
      <c r="P13" s="71"/>
      <c r="Q13" s="53"/>
      <c r="R13" s="53"/>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72">
        <f>total_amount_ba($B$2,$D$2,D13,F13,J13,K13,M13)</f>
        <v>0</v>
      </c>
      <c r="BB13" s="72">
        <f>BA13+SUM(N13:AZ13)</f>
        <v>0</v>
      </c>
      <c r="BC13" s="24" t="str">
        <f>SpellNumber(L13,BB13)</f>
        <v>INR Zero Only</v>
      </c>
      <c r="IE13" s="26">
        <v>1.01</v>
      </c>
      <c r="IF13" s="26" t="s">
        <v>36</v>
      </c>
      <c r="IG13" s="26" t="s">
        <v>33</v>
      </c>
      <c r="IH13" s="26">
        <v>123.223</v>
      </c>
      <c r="II13" s="26" t="s">
        <v>34</v>
      </c>
    </row>
    <row r="14" spans="1:243" s="25" customFormat="1" ht="33" customHeight="1">
      <c r="A14" s="28" t="s">
        <v>40</v>
      </c>
      <c r="B14" s="28"/>
      <c r="C14" s="19"/>
      <c r="D14" s="19"/>
      <c r="E14" s="19"/>
      <c r="F14" s="19"/>
      <c r="G14" s="19"/>
      <c r="H14" s="73"/>
      <c r="I14" s="73"/>
      <c r="J14" s="73"/>
      <c r="K14" s="73"/>
      <c r="L14" s="19"/>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57">
        <f>SUM(BA13:BA13)</f>
        <v>0</v>
      </c>
      <c r="BB14" s="57">
        <f>SUM(BB13:BB13)</f>
        <v>0</v>
      </c>
      <c r="BC14" s="24" t="str">
        <f>SpellNumber($E$2,BB14)</f>
        <v>INR Zero Only</v>
      </c>
      <c r="IE14" s="26">
        <v>4</v>
      </c>
      <c r="IF14" s="26" t="s">
        <v>37</v>
      </c>
      <c r="IG14" s="26" t="s">
        <v>39</v>
      </c>
      <c r="IH14" s="26">
        <v>10</v>
      </c>
      <c r="II14" s="26" t="s">
        <v>34</v>
      </c>
    </row>
    <row r="15" spans="1:243" s="44" customFormat="1" ht="39" customHeight="1" hidden="1">
      <c r="A15" s="28" t="s">
        <v>44</v>
      </c>
      <c r="B15" s="28"/>
      <c r="C15" s="75"/>
      <c r="D15" s="76"/>
      <c r="E15" s="77" t="s">
        <v>41</v>
      </c>
      <c r="F15" s="78"/>
      <c r="G15" s="79"/>
      <c r="H15" s="23"/>
      <c r="I15" s="23"/>
      <c r="J15" s="23"/>
      <c r="K15" s="80"/>
      <c r="L15" s="81"/>
      <c r="M15" s="82"/>
      <c r="N15" s="23"/>
      <c r="O15" s="21"/>
      <c r="P15" s="21"/>
      <c r="Q15" s="21"/>
      <c r="R15" s="21"/>
      <c r="S15" s="21"/>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83">
        <f>IF(ISBLANK(F15),0,IF(E15="Excess (+)",ROUND(BA14+(BA14*F15),2),IF(E15="Less (-)",ROUND(BA14+(BA14*F15*(-1)),2),0)))</f>
        <v>0</v>
      </c>
      <c r="BB15" s="84">
        <f>ROUND(BA15,0)</f>
        <v>0</v>
      </c>
      <c r="BC15" s="24" t="str">
        <f>SpellNumber(L15,BB15)</f>
        <v> Zero Only</v>
      </c>
      <c r="IE15" s="45"/>
      <c r="IF15" s="45"/>
      <c r="IG15" s="45"/>
      <c r="IH15" s="45"/>
      <c r="II15" s="45"/>
    </row>
    <row r="16" spans="1:243" s="44" customFormat="1" ht="51" customHeight="1">
      <c r="A16" s="28" t="s">
        <v>43</v>
      </c>
      <c r="B16" s="28"/>
      <c r="C16" s="89" t="str">
        <f>SpellNumber($E$2,BB14)</f>
        <v>INR Zero Only</v>
      </c>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IE16" s="45"/>
      <c r="IF16" s="45"/>
      <c r="IG16" s="45"/>
      <c r="IH16" s="45"/>
      <c r="II16" s="45"/>
    </row>
    <row r="17" spans="3:243" s="14" customFormat="1" ht="14.25">
      <c r="C17" s="46"/>
      <c r="D17" s="46"/>
      <c r="E17" s="46"/>
      <c r="F17" s="46"/>
      <c r="G17" s="46"/>
      <c r="H17" s="46"/>
      <c r="I17" s="46"/>
      <c r="J17" s="46"/>
      <c r="K17" s="46"/>
      <c r="L17" s="46"/>
      <c r="M17" s="46"/>
      <c r="O17" s="46"/>
      <c r="BA17" s="46"/>
      <c r="BC17" s="46"/>
      <c r="IE17" s="15"/>
      <c r="IF17" s="15"/>
      <c r="IG17" s="15"/>
      <c r="IH17" s="15"/>
      <c r="II17" s="15"/>
    </row>
  </sheetData>
  <sheetProtection password="CE88" sheet="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InputMessage="1" showErrorMessage="1" sqref="K13">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6">
    <tabColor theme="4" tint="-0.4999699890613556"/>
  </sheetPr>
  <dimension ref="A1:II17"/>
  <sheetViews>
    <sheetView showGridLines="0" zoomScale="73" zoomScaleNormal="73" zoomScalePageLayoutView="0" workbookViewId="0" topLeftCell="A1">
      <selection activeCell="B13" sqref="B13"/>
    </sheetView>
  </sheetViews>
  <sheetFormatPr defaultColWidth="9.140625" defaultRowHeight="15"/>
  <cols>
    <col min="1" max="1" width="14.57421875" style="46" customWidth="1"/>
    <col min="2" max="2" width="53.57421875" style="46" customWidth="1"/>
    <col min="3" max="3" width="9.00390625" style="46" hidden="1" customWidth="1"/>
    <col min="4" max="4" width="14.57421875" style="46" customWidth="1"/>
    <col min="5" max="5" width="11.28125" style="46" customWidth="1"/>
    <col min="6" max="6" width="14.421875" style="46" hidden="1" customWidth="1"/>
    <col min="7" max="7" width="14.140625" style="46" hidden="1" customWidth="1"/>
    <col min="8" max="9" width="12.140625" style="46" hidden="1" customWidth="1"/>
    <col min="10" max="10" width="9.00390625" style="46" hidden="1" customWidth="1"/>
    <col min="11" max="11" width="19.57421875" style="46" hidden="1" customWidth="1"/>
    <col min="12" max="12" width="14.28125" style="46" hidden="1" customWidth="1"/>
    <col min="13" max="13" width="19.00390625" style="46" customWidth="1"/>
    <col min="14" max="14" width="15.28125" style="47" hidden="1" customWidth="1"/>
    <col min="15" max="15" width="14.28125" style="46" hidden="1" customWidth="1"/>
    <col min="16" max="16" width="17.28125" style="46" hidden="1" customWidth="1"/>
    <col min="17" max="17" width="18.421875" style="46" hidden="1" customWidth="1"/>
    <col min="18" max="18" width="17.421875" style="46" hidden="1" customWidth="1"/>
    <col min="19" max="19" width="14.7109375" style="46" hidden="1" customWidth="1"/>
    <col min="20" max="20" width="14.8515625" style="46" hidden="1" customWidth="1"/>
    <col min="21" max="21" width="16.421875" style="46" hidden="1" customWidth="1"/>
    <col min="22" max="22" width="13.00390625" style="46" hidden="1" customWidth="1"/>
    <col min="23" max="51" width="9.140625" style="46" hidden="1" customWidth="1"/>
    <col min="52" max="52" width="10.28125" style="46" hidden="1" customWidth="1"/>
    <col min="53" max="53" width="20.28125" style="46" customWidth="1"/>
    <col min="54" max="54" width="18.8515625" style="46" hidden="1" customWidth="1"/>
    <col min="55" max="55" width="43.57421875" style="46" customWidth="1"/>
    <col min="56" max="238" width="9.140625" style="46" customWidth="1"/>
    <col min="239" max="243" width="9.140625" style="48" customWidth="1"/>
    <col min="244" max="16384" width="9.140625" style="46" customWidth="1"/>
  </cols>
  <sheetData>
    <row r="1" spans="1:243" s="1" customFormat="1" ht="25.5" customHeight="1">
      <c r="A1" s="101" t="str">
        <f>B2&amp;" BoQ"</f>
        <v>Item Rate BoQ</v>
      </c>
      <c r="B1" s="101"/>
      <c r="C1" s="101"/>
      <c r="D1" s="101"/>
      <c r="E1" s="101"/>
      <c r="F1" s="101"/>
      <c r="G1" s="101"/>
      <c r="H1" s="101"/>
      <c r="I1" s="101"/>
      <c r="J1" s="101"/>
      <c r="K1" s="101"/>
      <c r="L1" s="101"/>
      <c r="O1" s="2"/>
      <c r="P1" s="2"/>
      <c r="Q1" s="3"/>
      <c r="IE1" s="3"/>
      <c r="IF1" s="3"/>
      <c r="IG1" s="3"/>
      <c r="IH1" s="3"/>
      <c r="II1" s="3"/>
    </row>
    <row r="2" spans="1:17" s="1" customFormat="1" ht="25.5" customHeight="1" hidden="1">
      <c r="A2" s="4" t="s">
        <v>3</v>
      </c>
      <c r="B2" s="4" t="s">
        <v>4</v>
      </c>
      <c r="C2" s="52" t="s">
        <v>5</v>
      </c>
      <c r="D2" s="5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02" t="s">
        <v>49</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IE4" s="7"/>
      <c r="IF4" s="7"/>
      <c r="IG4" s="7"/>
      <c r="IH4" s="7"/>
      <c r="II4" s="7"/>
    </row>
    <row r="5" spans="1:243" s="6" customFormat="1" ht="30.75" customHeight="1">
      <c r="A5" s="102" t="s">
        <v>51</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IE5" s="7"/>
      <c r="IF5" s="7"/>
      <c r="IG5" s="7"/>
      <c r="IH5" s="7"/>
      <c r="II5" s="7"/>
    </row>
    <row r="6" spans="1:243" s="6" customFormat="1" ht="30.75" customHeight="1">
      <c r="A6" s="91" t="s">
        <v>52</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7"/>
      <c r="IF6" s="7"/>
      <c r="IG6" s="7"/>
      <c r="IH6" s="7"/>
      <c r="II6" s="7"/>
    </row>
    <row r="7" spans="1:243" s="6" customFormat="1" ht="29.25" customHeight="1" hidden="1">
      <c r="A7" s="103" t="s">
        <v>10</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IE7" s="7"/>
      <c r="IF7" s="7"/>
      <c r="IG7" s="7"/>
      <c r="IH7" s="7"/>
      <c r="II7" s="7"/>
    </row>
    <row r="8" spans="1:243" s="9" customFormat="1" ht="65.25" customHeight="1">
      <c r="A8" s="8" t="s">
        <v>45</v>
      </c>
      <c r="B8" s="104"/>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6"/>
      <c r="IE8" s="10"/>
      <c r="IF8" s="10"/>
      <c r="IG8" s="10"/>
      <c r="IH8" s="10"/>
      <c r="II8" s="10"/>
    </row>
    <row r="9" spans="1:243" s="11" customFormat="1" ht="61.5" customHeight="1">
      <c r="A9" s="95" t="s">
        <v>53</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7"/>
      <c r="IE9" s="12"/>
      <c r="IF9" s="12"/>
      <c r="IG9" s="12"/>
      <c r="IH9" s="12"/>
      <c r="II9" s="12"/>
    </row>
    <row r="10" spans="1:243" s="14" customFormat="1" ht="18.75" customHeight="1">
      <c r="A10" s="13" t="s">
        <v>11</v>
      </c>
      <c r="B10" s="13" t="s">
        <v>12</v>
      </c>
      <c r="C10" s="13" t="s">
        <v>12</v>
      </c>
      <c r="D10" s="13" t="s">
        <v>11</v>
      </c>
      <c r="E10" s="13" t="s">
        <v>12</v>
      </c>
      <c r="F10" s="13" t="s">
        <v>13</v>
      </c>
      <c r="G10" s="13" t="s">
        <v>13</v>
      </c>
      <c r="H10" s="13" t="s">
        <v>14</v>
      </c>
      <c r="I10" s="13" t="s">
        <v>12</v>
      </c>
      <c r="J10" s="13" t="s">
        <v>11</v>
      </c>
      <c r="K10" s="13" t="s">
        <v>15</v>
      </c>
      <c r="L10" s="13"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14" customFormat="1" ht="94.5" customHeight="1">
      <c r="A11" s="13" t="s">
        <v>0</v>
      </c>
      <c r="B11" s="13" t="s">
        <v>17</v>
      </c>
      <c r="C11" s="13" t="s">
        <v>1</v>
      </c>
      <c r="D11" s="13" t="s">
        <v>18</v>
      </c>
      <c r="E11" s="13" t="s">
        <v>19</v>
      </c>
      <c r="F11" s="13" t="s">
        <v>48</v>
      </c>
      <c r="G11" s="13"/>
      <c r="H11" s="13"/>
      <c r="I11" s="13" t="s">
        <v>20</v>
      </c>
      <c r="J11" s="13" t="s">
        <v>21</v>
      </c>
      <c r="K11" s="13" t="s">
        <v>22</v>
      </c>
      <c r="L11" s="13" t="s">
        <v>23</v>
      </c>
      <c r="M11" s="16" t="s">
        <v>47</v>
      </c>
      <c r="N11" s="13" t="s">
        <v>24</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8" t="s">
        <v>46</v>
      </c>
      <c r="BB11" s="17" t="s">
        <v>31</v>
      </c>
      <c r="BC11" s="17" t="s">
        <v>32</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5" customFormat="1" ht="55.5" customHeight="1" thickBot="1">
      <c r="A13" s="59">
        <v>1</v>
      </c>
      <c r="B13" s="86" t="s">
        <v>56</v>
      </c>
      <c r="C13" s="60" t="s">
        <v>38</v>
      </c>
      <c r="D13" s="85">
        <v>6</v>
      </c>
      <c r="E13" s="87" t="s">
        <v>50</v>
      </c>
      <c r="F13" s="55">
        <v>0</v>
      </c>
      <c r="G13" s="27"/>
      <c r="H13" s="20"/>
      <c r="I13" s="19" t="s">
        <v>35</v>
      </c>
      <c r="J13" s="21">
        <f>IF(I13="Less(-)",-1,1)</f>
        <v>1</v>
      </c>
      <c r="K13" s="22" t="s">
        <v>42</v>
      </c>
      <c r="L13" s="22" t="s">
        <v>7</v>
      </c>
      <c r="M13" s="56"/>
      <c r="N13" s="53"/>
      <c r="O13" s="53"/>
      <c r="P13" s="71"/>
      <c r="Q13" s="53"/>
      <c r="R13" s="53"/>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72">
        <f>total_amount_ba($B$2,$D$2,D13,F13,J13,K13,M13)</f>
        <v>0</v>
      </c>
      <c r="BB13" s="72">
        <f>BA13+SUM(N13:AZ13)</f>
        <v>0</v>
      </c>
      <c r="BC13" s="24" t="str">
        <f>SpellNumber(L13,BB13)</f>
        <v>INR Zero Only</v>
      </c>
      <c r="IE13" s="26">
        <v>1.01</v>
      </c>
      <c r="IF13" s="26" t="s">
        <v>36</v>
      </c>
      <c r="IG13" s="26" t="s">
        <v>33</v>
      </c>
      <c r="IH13" s="26">
        <v>123.223</v>
      </c>
      <c r="II13" s="26" t="s">
        <v>34</v>
      </c>
    </row>
    <row r="14" spans="1:243" s="25" customFormat="1" ht="33" customHeight="1">
      <c r="A14" s="28" t="s">
        <v>40</v>
      </c>
      <c r="B14" s="29"/>
      <c r="C14" s="30"/>
      <c r="D14" s="31"/>
      <c r="E14" s="31"/>
      <c r="F14" s="31"/>
      <c r="G14" s="31"/>
      <c r="H14" s="32"/>
      <c r="I14" s="32"/>
      <c r="J14" s="32"/>
      <c r="K14" s="32"/>
      <c r="L14" s="33"/>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57">
        <f>SUM(BA13:BA13)</f>
        <v>0</v>
      </c>
      <c r="BB14" s="57">
        <f>SUM(BB13:BB13)</f>
        <v>0</v>
      </c>
      <c r="BC14" s="24" t="str">
        <f>SpellNumber($E$2,BB14)</f>
        <v>INR Zero Only</v>
      </c>
      <c r="IE14" s="26">
        <v>4</v>
      </c>
      <c r="IF14" s="26" t="s">
        <v>37</v>
      </c>
      <c r="IG14" s="26" t="s">
        <v>39</v>
      </c>
      <c r="IH14" s="26">
        <v>10</v>
      </c>
      <c r="II14" s="26" t="s">
        <v>34</v>
      </c>
    </row>
    <row r="15" spans="1:243" s="44" customFormat="1" ht="39" customHeight="1" hidden="1">
      <c r="A15" s="29" t="s">
        <v>44</v>
      </c>
      <c r="B15" s="35"/>
      <c r="C15" s="36"/>
      <c r="D15" s="37"/>
      <c r="E15" s="38" t="s">
        <v>41</v>
      </c>
      <c r="F15" s="51"/>
      <c r="G15" s="39"/>
      <c r="H15" s="40"/>
      <c r="I15" s="40"/>
      <c r="J15" s="40"/>
      <c r="K15" s="41"/>
      <c r="L15" s="42"/>
      <c r="M15" s="43"/>
      <c r="O15" s="25"/>
      <c r="P15" s="25"/>
      <c r="Q15" s="25"/>
      <c r="R15" s="25"/>
      <c r="S15" s="25"/>
      <c r="BA15" s="49">
        <f>IF(ISBLANK(F15),0,IF(E15="Excess (+)",ROUND(BA14+(BA14*F15),2),IF(E15="Less (-)",ROUND(BA14+(BA14*F15*(-1)),2),0)))</f>
        <v>0</v>
      </c>
      <c r="BB15" s="50">
        <f>ROUND(BA15,0)</f>
        <v>0</v>
      </c>
      <c r="BC15" s="24" t="str">
        <f>SpellNumber(L15,BB15)</f>
        <v> Zero Only</v>
      </c>
      <c r="IE15" s="45"/>
      <c r="IF15" s="45"/>
      <c r="IG15" s="45"/>
      <c r="IH15" s="45"/>
      <c r="II15" s="45"/>
    </row>
    <row r="16" spans="1:243" s="44" customFormat="1" ht="51" customHeight="1">
      <c r="A16" s="28" t="s">
        <v>43</v>
      </c>
      <c r="B16" s="28"/>
      <c r="C16" s="98" t="str">
        <f>SpellNumber($E$2,BB14)</f>
        <v>INR Zero Only</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100"/>
      <c r="IE16" s="45"/>
      <c r="IF16" s="45"/>
      <c r="IG16" s="45"/>
      <c r="IH16" s="45"/>
      <c r="II16" s="45"/>
    </row>
    <row r="17" spans="3:243" s="14" customFormat="1" ht="14.25">
      <c r="C17" s="46"/>
      <c r="D17" s="46"/>
      <c r="E17" s="46"/>
      <c r="F17" s="46"/>
      <c r="G17" s="46"/>
      <c r="H17" s="46"/>
      <c r="I17" s="46"/>
      <c r="J17" s="46"/>
      <c r="K17" s="46"/>
      <c r="L17" s="46"/>
      <c r="M17" s="46"/>
      <c r="O17" s="46"/>
      <c r="BA17" s="46"/>
      <c r="BC17" s="46"/>
      <c r="IE17" s="15"/>
      <c r="IF17" s="15"/>
      <c r="IG17" s="15"/>
      <c r="IH17" s="15"/>
      <c r="II17" s="15"/>
    </row>
  </sheetData>
  <sheetProtection password="CE88" sheet="1"/>
  <mergeCells count="8">
    <mergeCell ref="A9:BC9"/>
    <mergeCell ref="C16:BC16"/>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type="list" allowBlank="1" showInputMessage="1" showErrorMessage="1" sqref="K13">
      <formula1>"Partial Conversion, Full Conversion"</formula1>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Itemcode/Make" prompt="Please enter text" sqref="C13"/>
    <dataValidation type="decimal" allowBlank="1" showInputMessage="1" showErrorMessage="1" errorTitle="Invalid Entry" error="Only Numeric Values are allowed. " sqref="A13">
      <formula1>0</formula1>
      <formula2>999999999999999</formula2>
    </dataValidation>
    <dataValidation type="list" showInputMessage="1" showErrorMessage="1" sqref="I13">
      <formula1>"Excess(+), Less(-)"</formula1>
    </dataValidation>
    <dataValidation allowBlank="1" showInputMessage="1" showErrorMessage="1" promptTitle="Addition / Deduction" prompt="Please Choose the correct One" sqref="J13"/>
  </dataValidations>
  <printOptions/>
  <pageMargins left="0.55" right="0.33" top="0.61" bottom="0.51"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107" t="s">
        <v>2</v>
      </c>
      <c r="F6" s="107"/>
      <c r="G6" s="107"/>
      <c r="H6" s="107"/>
      <c r="I6" s="107"/>
      <c r="J6" s="107"/>
      <c r="K6" s="107"/>
    </row>
    <row r="7" spans="5:11" ht="14.25">
      <c r="E7" s="107"/>
      <c r="F7" s="107"/>
      <c r="G7" s="107"/>
      <c r="H7" s="107"/>
      <c r="I7" s="107"/>
      <c r="J7" s="107"/>
      <c r="K7" s="107"/>
    </row>
    <row r="8" spans="5:11" ht="14.25">
      <c r="E8" s="107"/>
      <c r="F8" s="107"/>
      <c r="G8" s="107"/>
      <c r="H8" s="107"/>
      <c r="I8" s="107"/>
      <c r="J8" s="107"/>
      <c r="K8" s="107"/>
    </row>
    <row r="9" spans="5:11" ht="14.25">
      <c r="E9" s="107"/>
      <c r="F9" s="107"/>
      <c r="G9" s="107"/>
      <c r="H9" s="107"/>
      <c r="I9" s="107"/>
      <c r="J9" s="107"/>
      <c r="K9" s="107"/>
    </row>
    <row r="10" spans="5:11" ht="14.25">
      <c r="E10" s="107"/>
      <c r="F10" s="107"/>
      <c r="G10" s="107"/>
      <c r="H10" s="107"/>
      <c r="I10" s="107"/>
      <c r="J10" s="107"/>
      <c r="K10" s="107"/>
    </row>
    <row r="11" spans="5:11" ht="14.25">
      <c r="E11" s="107"/>
      <c r="F11" s="107"/>
      <c r="G11" s="107"/>
      <c r="H11" s="107"/>
      <c r="I11" s="107"/>
      <c r="J11" s="107"/>
      <c r="K11" s="107"/>
    </row>
    <row r="12" spans="5:11" ht="14.25">
      <c r="E12" s="107"/>
      <c r="F12" s="107"/>
      <c r="G12" s="107"/>
      <c r="H12" s="107"/>
      <c r="I12" s="107"/>
      <c r="J12" s="107"/>
      <c r="K12" s="107"/>
    </row>
    <row r="13" spans="5:11" ht="14.25">
      <c r="E13" s="107"/>
      <c r="F13" s="107"/>
      <c r="G13" s="107"/>
      <c r="H13" s="107"/>
      <c r="I13" s="107"/>
      <c r="J13" s="107"/>
      <c r="K13" s="107"/>
    </row>
    <row r="14" spans="5:11" ht="14.25">
      <c r="E14" s="107"/>
      <c r="F14" s="107"/>
      <c r="G14" s="107"/>
      <c r="H14" s="107"/>
      <c r="I14" s="107"/>
      <c r="J14" s="107"/>
      <c r="K14" s="10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AEGCLU046</cp:lastModifiedBy>
  <cp:lastPrinted>2014-12-11T06:40:55Z</cp:lastPrinted>
  <dcterms:created xsi:type="dcterms:W3CDTF">2009-01-30T06:42:42Z</dcterms:created>
  <dcterms:modified xsi:type="dcterms:W3CDTF">2022-06-29T11:29:52Z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