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66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<sst xmlns="http://schemas.openxmlformats.org/spreadsheetml/2006/main" count="128" uniqueCount="60">
  <si>
    <t>Sl.
No.</t>
  </si>
  <si>
    <t>Item Code / Make</t>
  </si>
  <si>
    <t>Please Enable Macros to View BoQ information</t>
  </si>
  <si>
    <t>BoQ_Ver3.0</t>
  </si>
  <si>
    <t>Normal</t>
  </si>
  <si>
    <t>INR Only</t>
  </si>
  <si>
    <t>INR</t>
  </si>
  <si>
    <t>Select, Excess (+), 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</si>
  <si>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</si>
  <si>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</si>
  <si>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</si>
  <si>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</si>
  <si>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</si>
  <si>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</si>
  <si>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</si>
  <si>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</si>
  <si>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</si>
  <si>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</si>
  <si>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</si>
  <si>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</si>
  <si>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</si>
  <si>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</si>
  <si>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</si>
  <si>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</si>
  <si>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</si>
  <si>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</si>
  <si>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</si>
  <si>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</si>
  <si>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</si>
  <si>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</si>
  <si>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</si>
  <si>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</si>
  <si>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</si>
  <si>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</si>
  <si>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</si>
  <si>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</si>
  <si>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</si>
  <si>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t>Name of the Bidder/ Bidding Firm / Company :</t>
  </si>
  <si>
    <t xml:space="preserve">PSS@E software latest versien with lifetime license
as single user software with lifetime license </t>
  </si>
  <si>
    <t>item2</t>
  </si>
  <si>
    <t>item3</t>
  </si>
  <si>
    <t>Maintenances &amp; Supports of the existing 2 nos license for atleast 2 years.</t>
  </si>
  <si>
    <t>Induction training, workshop etc in batch of 10-15 people for 3-5days with latest version of PSS@E Software by authorized trainer.</t>
  </si>
  <si>
    <r>
      <rPr>
        <b/>
        <u val="single"/>
        <sz val="11"/>
        <rFont val="Arial Nova Cond"/>
        <family val="2"/>
      </rPr>
      <t>PRICE SCHEDULE</t>
    </r>
    <r>
      <rPr>
        <b/>
        <sz val="11"/>
        <rFont val="Arial Nova Cond"/>
        <family val="2"/>
      </rPr>
      <t xml:space="preserve">
</t>
    </r>
    <r>
      <rPr>
        <b/>
        <sz val="11"/>
        <color indexed="30"/>
        <rFont val="Arial Nova Cond"/>
        <family val="2"/>
      </rPr>
      <t>(DOMESTIC TENDERS - RATES ARE TO GIVEN IN RUPEES (INR) ONLY)</t>
    </r>
    <r>
      <rPr>
        <b/>
        <sz val="11"/>
        <rFont val="Arial Nova Cond"/>
        <family val="2"/>
      </rPr>
      <t xml:space="preserve">
</t>
    </r>
    <r>
      <rPr>
        <b/>
        <sz val="11"/>
        <color indexed="10"/>
        <rFont val="Arial Nova Cond"/>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</si>
  <si>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Arial Nova Cond"/>
        <family val="2"/>
      </rPr>
      <t>#</t>
    </r>
  </si>
  <si>
    <r>
      <t xml:space="preserve">TEXT </t>
    </r>
    <r>
      <rPr>
        <b/>
        <sz val="11"/>
        <color indexed="10"/>
        <rFont val="Arial Nova Cond"/>
        <family val="2"/>
      </rPr>
      <t>#</t>
    </r>
  </si>
  <si>
    <r>
      <t>TEXT</t>
    </r>
    <r>
      <rPr>
        <b/>
        <sz val="11"/>
        <color indexed="10"/>
        <rFont val="Arial Nova Cond"/>
        <family val="2"/>
      </rPr>
      <t>#</t>
    </r>
  </si>
  <si>
    <r>
      <t xml:space="preserve">Estimated Rate
 in
</t>
    </r>
    <r>
      <rPr>
        <b/>
        <sz val="11"/>
        <color indexed="10"/>
        <rFont val="Arial Nova Cond"/>
        <family val="2"/>
      </rPr>
      <t>Rs.      P</t>
    </r>
  </si>
  <si>
    <r>
      <t xml:space="preserve">BASIC RATE In </t>
    </r>
    <r>
      <rPr>
        <b/>
        <sz val="11"/>
        <color indexed="10"/>
        <rFont val="Arial Nova Cond"/>
        <family val="2"/>
      </rPr>
      <t>Figures</t>
    </r>
    <r>
      <rPr>
        <b/>
        <sz val="11"/>
        <rFont val="Arial Nova Cond"/>
        <family val="2"/>
      </rPr>
      <t xml:space="preserve"> To be entered by the </t>
    </r>
    <r>
      <rPr>
        <b/>
        <sz val="11"/>
        <color indexed="10"/>
        <rFont val="Arial Nova Cond"/>
        <family val="2"/>
      </rPr>
      <t>Bidder</t>
    </r>
    <r>
      <rPr>
        <b/>
        <sz val="11"/>
        <rFont val="Arial Nova Cond"/>
        <family val="2"/>
      </rPr>
      <t xml:space="preserve">  in
</t>
    </r>
    <r>
      <rPr>
        <b/>
        <sz val="11"/>
        <color indexed="10"/>
        <rFont val="Arial Nova Cond"/>
        <family val="2"/>
      </rPr>
      <t>Rs.      P</t>
    </r>
    <r>
      <rPr>
        <b/>
        <sz val="11"/>
        <rFont val="Arial Nova Cond"/>
        <family val="2"/>
      </rPr>
      <t xml:space="preserve">
 </t>
    </r>
  </si>
  <si>
    <r>
      <t xml:space="preserve">Excise Duty  Amount in INR
</t>
    </r>
    <r>
      <rPr>
        <b/>
        <sz val="11"/>
        <color indexed="10"/>
        <rFont val="Arial Nova Cond"/>
        <family val="2"/>
      </rPr>
      <t>Rs.      P</t>
    </r>
  </si>
  <si>
    <r>
      <t xml:space="preserve">GST Amount in INR
</t>
    </r>
    <r>
      <rPr>
        <b/>
        <sz val="11"/>
        <color indexed="10"/>
        <rFont val="Arial Nova Cond"/>
        <family val="2"/>
      </rPr>
      <t>Rs.      P</t>
    </r>
  </si>
  <si>
    <r>
      <t xml:space="preserve">Freight Charges ( Unloading &amp; Stacking)
 in
</t>
    </r>
    <r>
      <rPr>
        <b/>
        <sz val="11"/>
        <color indexed="10"/>
        <rFont val="Arial Nova Cond"/>
        <family val="2"/>
      </rPr>
      <t>Rs.      P</t>
    </r>
  </si>
  <si>
    <r>
      <t xml:space="preserve">Any Other Taxes
 in
</t>
    </r>
    <r>
      <rPr>
        <b/>
        <sz val="11"/>
        <color indexed="10"/>
        <rFont val="Arial Nova Cond"/>
        <family val="2"/>
      </rPr>
      <t>Rs.      P</t>
    </r>
  </si>
  <si>
    <r>
      <t xml:space="preserve">Any Other Duties/Levies
 in
</t>
    </r>
    <r>
      <rPr>
        <b/>
        <sz val="11"/>
        <color indexed="10"/>
        <rFont val="Arial Nova Cond"/>
        <family val="2"/>
      </rPr>
      <t>Rs.      P</t>
    </r>
  </si>
  <si>
    <r>
      <t xml:space="preserve">TOTAL AMOUNT  Without Taxes
</t>
    </r>
    <r>
      <rPr>
        <b/>
        <sz val="11"/>
        <color indexed="60"/>
        <rFont val="Arial Nova Cond"/>
        <family val="2"/>
      </rPr>
      <t xml:space="preserve">col (13) = (4) x (7)
 in
</t>
    </r>
    <r>
      <rPr>
        <b/>
        <sz val="11"/>
        <color indexed="10"/>
        <rFont val="Arial Nova Cond"/>
        <family val="2"/>
      </rPr>
      <t>Rs.      P</t>
    </r>
  </si>
  <si>
    <r>
      <t xml:space="preserve">TOTAL AMOUNT  With Taxes
</t>
    </r>
    <r>
      <rPr>
        <b/>
        <sz val="11"/>
        <color indexed="60"/>
        <rFont val="Arial Nova Cond"/>
        <family val="2"/>
      </rPr>
      <t xml:space="preserve">col (14) = sum (8) to (13)
 in
</t>
    </r>
    <r>
      <rPr>
        <b/>
        <sz val="11"/>
        <color indexed="10"/>
        <rFont val="Arial Nova Cond"/>
        <family val="2"/>
      </rPr>
      <t>Rs.      P</t>
    </r>
  </si>
  <si>
    <t>Supply of software along with support, service and training</t>
  </si>
  <si>
    <r>
      <t xml:space="preserve">Contract No:  </t>
    </r>
    <r>
      <rPr>
        <b/>
        <sz val="11"/>
        <color indexed="60"/>
        <rFont val="Arial Nova Cond"/>
        <family val="2"/>
      </rPr>
      <t>AEGCL/MD/T-1063/PMGS-E/2022-23/12</t>
    </r>
  </si>
  <si>
    <r>
      <t>Tender Inviting Authority:</t>
    </r>
    <r>
      <rPr>
        <b/>
        <sz val="11"/>
        <color indexed="60"/>
        <rFont val="Arial Nova Cond"/>
        <family val="2"/>
      </rPr>
      <t xml:space="preserve"> </t>
    </r>
    <r>
      <rPr>
        <b/>
        <sz val="11"/>
        <color indexed="10"/>
        <rFont val="Arial Nova Cond"/>
        <family val="2"/>
      </rPr>
      <t>CGM (PP&amp;D), AEGCL, Bijulee Bhawan, Paltan Bazar, Ghy-01</t>
    </r>
  </si>
  <si>
    <r>
      <t>Name of Work:</t>
    </r>
    <r>
      <rPr>
        <b/>
        <sz val="11"/>
        <color indexed="60"/>
        <rFont val="Arial Nova Cond"/>
        <family val="2"/>
      </rPr>
      <t xml:space="preserve"> </t>
    </r>
    <r>
      <rPr>
        <b/>
        <sz val="11"/>
        <color indexed="30"/>
        <rFont val="Arial Nova Cond"/>
        <family val="2"/>
      </rPr>
      <t>Supply of PSS@E software along with Maintenance and Support of the existing licenses at Assam Electricity Grid Corporation Limited</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</si>
</sst>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81">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u val="single"/>
      <sz val="16"/>
      <color indexed="10"/>
      <name val="Arial Nova Cond"/>
      <family val="2"/>
    </font>
    <font>
      <sz val="11"/>
      <name val="Arial Nova Cond"/>
      <family val="2"/>
    </font>
    <font>
      <sz val="11"/>
      <color indexed="23"/>
      <name val="Arial Nova Cond"/>
      <family val="2"/>
    </font>
    <font>
      <b/>
      <i/>
      <sz val="11"/>
      <color indexed="8"/>
      <name val="Arial Nova Cond"/>
      <family val="2"/>
    </font>
    <font>
      <b/>
      <sz val="11"/>
      <name val="Arial Nova Cond"/>
      <family val="2"/>
    </font>
    <font>
      <b/>
      <sz val="11"/>
      <color indexed="8"/>
      <name val="Arial Nova Cond"/>
      <family val="2"/>
    </font>
    <font>
      <b/>
      <sz val="11"/>
      <color indexed="60"/>
      <name val="Arial Nova Cond"/>
      <family val="2"/>
    </font>
    <font>
      <b/>
      <u val="single"/>
      <sz val="11"/>
      <color indexed="23"/>
      <name val="Arial Nova Cond"/>
      <family val="2"/>
    </font>
    <font>
      <b/>
      <u val="single"/>
      <sz val="11"/>
      <name val="Arial Nova Cond"/>
      <family val="2"/>
    </font>
    <font>
      <b/>
      <sz val="11"/>
      <color indexed="30"/>
      <name val="Arial Nova Cond"/>
      <family val="2"/>
    </font>
    <font>
      <b/>
      <sz val="11"/>
      <color indexed="10"/>
      <name val="Arial Nova Cond"/>
      <family val="2"/>
    </font>
    <font>
      <b/>
      <sz val="11"/>
      <color indexed="18"/>
      <name val="Arial Nova Cond"/>
      <family val="2"/>
    </font>
    <font>
      <sz val="10"/>
      <color indexed="8"/>
      <name val="Arial Nova Cond"/>
      <family val="2"/>
    </font>
    <font>
      <sz val="11"/>
      <color indexed="8"/>
      <name val="Arial Nova Cond"/>
      <family val="2"/>
    </font>
    <font>
      <b/>
      <sz val="14"/>
      <color indexed="10"/>
      <name val="Arial Nova Cond"/>
      <family val="2"/>
    </font>
    <font>
      <sz val="11"/>
      <color indexed="31"/>
      <name val="Arial Nova Cond"/>
      <family val="2"/>
    </font>
    <font>
      <b/>
      <sz val="12"/>
      <color indexed="10"/>
      <name val="Arial Nova Cond"/>
      <family val="2"/>
    </font>
    <font>
      <b/>
      <sz val="12"/>
      <color indexed="16"/>
      <name val="Arial Nova Cond"/>
      <family val="2"/>
    </font>
    <font>
      <b/>
      <sz val="11"/>
      <color indexed="16"/>
      <name val="Arial Nova Cond"/>
      <family val="2"/>
    </font>
    <font>
      <b/>
      <sz val="14"/>
      <color indexed="17"/>
      <name val="Arial Nova Cond"/>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u val="single"/>
      <sz val="16"/>
      <color rgb="FFFF0000"/>
      <name val="Arial Nova Cond"/>
      <family val="2"/>
    </font>
    <font>
      <sz val="11"/>
      <color theme="0" tint="-0.4999699890613556"/>
      <name val="Arial Nova Cond"/>
      <family val="2"/>
    </font>
    <font>
      <b/>
      <i/>
      <sz val="11"/>
      <color theme="1"/>
      <name val="Arial Nova Cond"/>
      <family val="2"/>
    </font>
    <font>
      <b/>
      <u val="single"/>
      <sz val="11"/>
      <color theme="0" tint="-0.4999699890613556"/>
      <name val="Arial Nova Cond"/>
      <family val="2"/>
    </font>
    <font>
      <b/>
      <sz val="11"/>
      <color rgb="FF800000"/>
      <name val="Arial Nova Cond"/>
      <family val="2"/>
    </font>
    <font>
      <sz val="10"/>
      <color rgb="FF000000"/>
      <name val="Arial Nova Cond"/>
      <family val="2"/>
    </font>
    <font>
      <sz val="11"/>
      <color rgb="FF000000"/>
      <name val="Arial Nova Cond"/>
      <family val="2"/>
    </font>
    <font>
      <b/>
      <sz val="12"/>
      <color rgb="FF800000"/>
      <name val="Arial Nova Cond"/>
      <family val="2"/>
    </font>
    <font>
      <b/>
      <sz val="11"/>
      <color rgb="FF000066"/>
      <name val="Arial Nova Cond"/>
      <family val="2"/>
    </font>
    <font>
      <sz val="11"/>
      <color theme="4" tint="0.7999799847602844"/>
      <name val="Arial Nova Cond"/>
      <family val="2"/>
    </font>
    <font>
      <b/>
      <sz val="14"/>
      <color rgb="FF007A37"/>
      <name val="Arial Nova Cond"/>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EAEAEA"/>
        <bgColor indexed="64"/>
      </patternFill>
    </fill>
    <fill>
      <patternFill patternType="solid">
        <fgColor rgb="FFDDDDDD"/>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6">
    <xf numFmtId="0" fontId="0" fillId="0" borderId="0" xfId="0" applyFont="1" applyAlignment="1">
      <alignment/>
    </xf>
    <xf numFmtId="0" fontId="2" fillId="0" borderId="0" xfId="57" applyNumberFormat="1" applyFont="1" applyFill="1" applyBorder="1" applyAlignment="1">
      <alignment vertical="center"/>
      <protection/>
    </xf>
    <xf numFmtId="0" fontId="66"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0" xfId="57" applyNumberFormat="1" applyFont="1" applyFill="1">
      <alignment/>
      <protection/>
    </xf>
    <xf numFmtId="0" fontId="66" fillId="0" borderId="0" xfId="57" applyNumberFormat="1" applyFont="1" applyFill="1">
      <alignment/>
      <protection/>
    </xf>
    <xf numFmtId="0" fontId="2"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8" fillId="0" borderId="0" xfId="59" applyNumberFormat="1" applyFill="1">
      <alignment/>
      <protection/>
    </xf>
    <xf numFmtId="0" fontId="7" fillId="0" borderId="0" xfId="0" applyFont="1" applyAlignment="1">
      <alignment horizontal="center" vertical="center"/>
    </xf>
    <xf numFmtId="0" fontId="69" fillId="0" borderId="0" xfId="57" applyNumberFormat="1" applyFont="1" applyFill="1" applyBorder="1" applyAlignment="1">
      <alignment horizontal="center" vertical="top"/>
      <protection/>
    </xf>
    <xf numFmtId="0" fontId="31" fillId="0" borderId="0" xfId="57" applyNumberFormat="1" applyFont="1" applyFill="1" applyBorder="1" applyAlignment="1">
      <alignment vertical="center"/>
      <protection/>
    </xf>
    <xf numFmtId="0" fontId="70" fillId="0" borderId="0" xfId="57" applyNumberFormat="1" applyFont="1" applyFill="1" applyBorder="1" applyAlignment="1" applyProtection="1">
      <alignment vertical="center"/>
      <protection locked="0"/>
    </xf>
    <xf numFmtId="0" fontId="70" fillId="0" borderId="0" xfId="57" applyNumberFormat="1" applyFont="1" applyFill="1" applyBorder="1" applyAlignment="1">
      <alignment vertical="center"/>
      <protection/>
    </xf>
    <xf numFmtId="0" fontId="71" fillId="0" borderId="0" xfId="59" applyNumberFormat="1" applyFont="1" applyFill="1" applyBorder="1" applyAlignment="1" applyProtection="1">
      <alignment horizontal="center" vertical="center"/>
      <protection/>
    </xf>
    <xf numFmtId="0" fontId="34" fillId="0" borderId="0" xfId="57" applyNumberFormat="1" applyFont="1" applyFill="1" applyBorder="1" applyAlignment="1">
      <alignment vertical="center"/>
      <protection/>
    </xf>
    <xf numFmtId="0" fontId="35" fillId="0" borderId="0" xfId="57" applyNumberFormat="1" applyFont="1" applyFill="1" applyBorder="1" applyAlignment="1">
      <alignment horizontal="left" vertical="center" wrapText="1"/>
      <protection/>
    </xf>
    <xf numFmtId="0" fontId="35" fillId="2" borderId="0" xfId="57" applyNumberFormat="1" applyFont="1" applyFill="1" applyBorder="1" applyAlignment="1">
      <alignment horizontal="left" vertical="center" wrapText="1"/>
      <protection/>
    </xf>
    <xf numFmtId="0" fontId="72" fillId="0" borderId="10" xfId="57" applyNumberFormat="1" applyFont="1" applyFill="1" applyBorder="1" applyAlignment="1" applyProtection="1">
      <alignment horizontal="center" wrapText="1"/>
      <protection locked="0"/>
    </xf>
    <xf numFmtId="0" fontId="34" fillId="33" borderId="11" xfId="59" applyNumberFormat="1" applyFont="1" applyFill="1" applyBorder="1" applyAlignment="1" applyProtection="1">
      <alignment horizontal="left" vertical="top"/>
      <protection locked="0"/>
    </xf>
    <xf numFmtId="0" fontId="34" fillId="2" borderId="12" xfId="59" applyNumberFormat="1" applyFont="1" applyFill="1" applyBorder="1" applyAlignment="1" applyProtection="1">
      <alignment horizontal="left" vertical="top"/>
      <protection locked="0"/>
    </xf>
    <xf numFmtId="0" fontId="34" fillId="2" borderId="13" xfId="59" applyNumberFormat="1" applyFont="1" applyFill="1" applyBorder="1" applyAlignment="1" applyProtection="1">
      <alignment horizontal="left" vertical="top"/>
      <protection locked="0"/>
    </xf>
    <xf numFmtId="0" fontId="34" fillId="0" borderId="11" xfId="57" applyNumberFormat="1" applyFont="1" applyFill="1" applyBorder="1" applyAlignment="1">
      <alignment horizontal="center" vertical="center" wrapText="1"/>
      <protection/>
    </xf>
    <xf numFmtId="0" fontId="34" fillId="0" borderId="12" xfId="57" applyNumberFormat="1" applyFont="1" applyFill="1" applyBorder="1" applyAlignment="1">
      <alignment horizontal="center" vertical="center" wrapText="1"/>
      <protection/>
    </xf>
    <xf numFmtId="0" fontId="34" fillId="0" borderId="13" xfId="57" applyNumberFormat="1" applyFont="1" applyFill="1" applyBorder="1" applyAlignment="1">
      <alignment horizontal="center" vertical="center" wrapText="1"/>
      <protection/>
    </xf>
    <xf numFmtId="0" fontId="34" fillId="0" borderId="14" xfId="57" applyNumberFormat="1" applyFont="1" applyFill="1" applyBorder="1" applyAlignment="1">
      <alignment horizontal="center" vertical="top" wrapText="1"/>
      <protection/>
    </xf>
    <xf numFmtId="0" fontId="34" fillId="0" borderId="15" xfId="57" applyNumberFormat="1" applyFont="1" applyFill="1" applyBorder="1" applyAlignment="1">
      <alignment horizontal="center" vertical="top" wrapText="1"/>
      <protection/>
    </xf>
    <xf numFmtId="0" fontId="34" fillId="34" borderId="15" xfId="57" applyNumberFormat="1" applyFont="1" applyFill="1" applyBorder="1" applyAlignment="1">
      <alignment horizontal="center" vertical="top" wrapText="1"/>
      <protection/>
    </xf>
    <xf numFmtId="0" fontId="31" fillId="0" borderId="15" xfId="59" applyNumberFormat="1" applyFont="1" applyFill="1" applyBorder="1" applyAlignment="1">
      <alignment horizontal="center" vertical="top"/>
      <protection/>
    </xf>
    <xf numFmtId="0" fontId="34" fillId="0" borderId="15" xfId="59" applyNumberFormat="1" applyFont="1" applyFill="1" applyBorder="1" applyAlignment="1">
      <alignment vertical="top" wrapText="1"/>
      <protection/>
    </xf>
    <xf numFmtId="172" fontId="31" fillId="0" borderId="15" xfId="59" applyNumberFormat="1" applyFont="1" applyFill="1" applyBorder="1" applyAlignment="1">
      <alignment vertical="top"/>
      <protection/>
    </xf>
    <xf numFmtId="0" fontId="34" fillId="0" borderId="15" xfId="57" applyNumberFormat="1" applyFont="1" applyFill="1" applyBorder="1" applyAlignment="1" applyProtection="1">
      <alignment horizontal="right" vertical="top"/>
      <protection/>
    </xf>
    <xf numFmtId="0" fontId="31" fillId="0" borderId="15" xfId="59" applyNumberFormat="1" applyFont="1" applyFill="1" applyBorder="1" applyAlignment="1">
      <alignment vertical="top"/>
      <protection/>
    </xf>
    <xf numFmtId="0" fontId="31" fillId="0" borderId="15" xfId="57" applyNumberFormat="1" applyFont="1" applyFill="1" applyBorder="1" applyAlignment="1">
      <alignment vertical="top"/>
      <protection/>
    </xf>
    <xf numFmtId="0" fontId="34" fillId="0" borderId="15" xfId="57" applyNumberFormat="1" applyFont="1" applyFill="1" applyBorder="1" applyAlignment="1" applyProtection="1">
      <alignment horizontal="left" vertical="top"/>
      <protection locked="0"/>
    </xf>
    <xf numFmtId="0" fontId="31" fillId="0" borderId="15" xfId="57" applyNumberFormat="1" applyFont="1" applyFill="1" applyBorder="1" applyAlignment="1" applyProtection="1">
      <alignment vertical="top"/>
      <protection/>
    </xf>
    <xf numFmtId="0" fontId="34" fillId="0" borderId="16" xfId="57" applyNumberFormat="1" applyFont="1" applyFill="1" applyBorder="1" applyAlignment="1" applyProtection="1">
      <alignment horizontal="right" vertical="top"/>
      <protection locked="0"/>
    </xf>
    <xf numFmtId="2" fontId="34" fillId="0" borderId="15" xfId="57" applyNumberFormat="1" applyFont="1" applyFill="1" applyBorder="1" applyAlignment="1" applyProtection="1">
      <alignment vertical="center"/>
      <protection locked="0"/>
    </xf>
    <xf numFmtId="0" fontId="34" fillId="0" borderId="17" xfId="57" applyNumberFormat="1" applyFont="1" applyFill="1" applyBorder="1" applyAlignment="1" applyProtection="1">
      <alignment horizontal="center" vertical="top" wrapText="1"/>
      <protection/>
    </xf>
    <xf numFmtId="0" fontId="34" fillId="0" borderId="17" xfId="57" applyNumberFormat="1" applyFont="1" applyFill="1" applyBorder="1" applyAlignment="1">
      <alignment horizontal="center" vertical="top" wrapText="1"/>
      <protection/>
    </xf>
    <xf numFmtId="172" fontId="34" fillId="0" borderId="18" xfId="59" applyNumberFormat="1" applyFont="1" applyFill="1" applyBorder="1" applyAlignment="1">
      <alignment horizontal="right" vertical="top"/>
      <protection/>
    </xf>
    <xf numFmtId="0" fontId="31" fillId="0" borderId="15" xfId="59" applyNumberFormat="1" applyFont="1" applyFill="1" applyBorder="1" applyAlignment="1">
      <alignment vertical="top" wrapText="1"/>
      <protection/>
    </xf>
    <xf numFmtId="0" fontId="31" fillId="0" borderId="15" xfId="59" applyNumberFormat="1" applyFont="1" applyFill="1" applyBorder="1" applyAlignment="1">
      <alignment horizontal="center" vertical="center"/>
      <protection/>
    </xf>
    <xf numFmtId="0" fontId="31" fillId="0" borderId="15" xfId="59" applyNumberFormat="1" applyFont="1" applyFill="1" applyBorder="1" applyAlignment="1">
      <alignment vertical="center" wrapText="1"/>
      <protection/>
    </xf>
    <xf numFmtId="2" fontId="31" fillId="0" borderId="15" xfId="59" applyNumberFormat="1" applyFont="1" applyFill="1" applyBorder="1" applyAlignment="1">
      <alignment vertical="center"/>
      <protection/>
    </xf>
    <xf numFmtId="0" fontId="34" fillId="0" borderId="15" xfId="57" applyNumberFormat="1" applyFont="1" applyFill="1" applyBorder="1" applyAlignment="1" applyProtection="1">
      <alignment horizontal="right" vertical="center"/>
      <protection locked="0"/>
    </xf>
    <xf numFmtId="0" fontId="34" fillId="0" borderId="15" xfId="57" applyNumberFormat="1" applyFont="1" applyFill="1" applyBorder="1" applyAlignment="1" applyProtection="1">
      <alignment horizontal="right" vertical="center"/>
      <protection/>
    </xf>
    <xf numFmtId="0" fontId="31" fillId="0" borderId="15" xfId="59" applyNumberFormat="1" applyFont="1" applyFill="1" applyBorder="1" applyAlignment="1">
      <alignment vertical="center"/>
      <protection/>
    </xf>
    <xf numFmtId="0" fontId="31" fillId="0" borderId="15" xfId="57" applyNumberFormat="1" applyFont="1" applyFill="1" applyBorder="1" applyAlignment="1">
      <alignment vertical="center"/>
      <protection/>
    </xf>
    <xf numFmtId="0" fontId="34" fillId="0" borderId="15" xfId="57" applyNumberFormat="1" applyFont="1" applyFill="1" applyBorder="1" applyAlignment="1" applyProtection="1">
      <alignment horizontal="left" vertical="center"/>
      <protection locked="0"/>
    </xf>
    <xf numFmtId="2" fontId="34" fillId="33" borderId="16" xfId="57" applyNumberFormat="1" applyFont="1" applyFill="1" applyBorder="1" applyAlignment="1" applyProtection="1">
      <alignment horizontal="right" vertical="center"/>
      <protection locked="0"/>
    </xf>
    <xf numFmtId="2" fontId="34" fillId="0" borderId="14" xfId="57" applyNumberFormat="1" applyFont="1" applyFill="1" applyBorder="1" applyAlignment="1" applyProtection="1">
      <alignment vertical="center" wrapText="1"/>
      <protection locked="0"/>
    </xf>
    <xf numFmtId="0" fontId="34" fillId="0" borderId="14" xfId="57" applyNumberFormat="1" applyFont="1" applyFill="1" applyBorder="1" applyAlignment="1" applyProtection="1">
      <alignment horizontal="center" vertical="center" wrapText="1"/>
      <protection locked="0"/>
    </xf>
    <xf numFmtId="0" fontId="34" fillId="0" borderId="15" xfId="57" applyNumberFormat="1" applyFont="1" applyFill="1" applyBorder="1" applyAlignment="1" applyProtection="1">
      <alignment horizontal="center" vertical="center" wrapText="1"/>
      <protection locked="0"/>
    </xf>
    <xf numFmtId="0" fontId="34" fillId="0" borderId="15" xfId="57" applyNumberFormat="1" applyFont="1" applyFill="1" applyBorder="1" applyAlignment="1">
      <alignment horizontal="center" vertical="center" wrapText="1"/>
      <protection/>
    </xf>
    <xf numFmtId="2" fontId="34" fillId="0" borderId="18" xfId="59" applyNumberFormat="1" applyFont="1" applyFill="1" applyBorder="1" applyAlignment="1">
      <alignment horizontal="right" vertical="center"/>
      <protection/>
    </xf>
    <xf numFmtId="2" fontId="34" fillId="0" borderId="18" xfId="58" applyNumberFormat="1" applyFont="1" applyFill="1" applyBorder="1" applyAlignment="1">
      <alignment horizontal="right" vertical="center"/>
      <protection/>
    </xf>
    <xf numFmtId="0" fontId="73" fillId="33" borderId="14" xfId="64" applyNumberFormat="1" applyFont="1" applyFill="1" applyBorder="1" applyAlignment="1">
      <alignment horizontal="center" vertical="center"/>
    </xf>
    <xf numFmtId="0" fontId="31" fillId="0" borderId="0" xfId="57" applyNumberFormat="1" applyFont="1" applyFill="1" applyBorder="1" applyAlignment="1">
      <alignment horizontal="center" vertical="center"/>
      <protection/>
    </xf>
    <xf numFmtId="0" fontId="74" fillId="0" borderId="15" xfId="59" applyNumberFormat="1" applyFont="1" applyFill="1" applyBorder="1" applyAlignment="1">
      <alignment horizontal="center" wrapText="1" readingOrder="1"/>
      <protection/>
    </xf>
    <xf numFmtId="0" fontId="75" fillId="0" borderId="15" xfId="59" applyNumberFormat="1" applyFont="1" applyFill="1" applyBorder="1" applyAlignment="1">
      <alignment horizontal="center" vertical="center" wrapText="1"/>
      <protection/>
    </xf>
    <xf numFmtId="0" fontId="0" fillId="0" borderId="0" xfId="57" applyNumberFormat="1" applyFill="1" applyAlignment="1">
      <alignment horizontal="center"/>
      <protection/>
    </xf>
    <xf numFmtId="172" fontId="31" fillId="0" borderId="15" xfId="59" applyNumberFormat="1" applyFont="1" applyFill="1" applyBorder="1" applyAlignment="1">
      <alignment horizontal="center" vertical="top"/>
      <protection/>
    </xf>
    <xf numFmtId="0" fontId="31" fillId="0" borderId="15" xfId="57" applyNumberFormat="1" applyFont="1" applyFill="1" applyBorder="1" applyAlignment="1">
      <alignment horizontal="center" vertical="top"/>
      <protection/>
    </xf>
    <xf numFmtId="2" fontId="31" fillId="0" borderId="15" xfId="59" applyNumberFormat="1" applyFont="1" applyFill="1" applyBorder="1" applyAlignment="1">
      <alignment horizontal="center" vertical="center"/>
      <protection/>
    </xf>
    <xf numFmtId="0" fontId="31" fillId="0" borderId="15" xfId="57" applyNumberFormat="1" applyFont="1" applyFill="1" applyBorder="1" applyAlignment="1">
      <alignment horizontal="center" vertical="center"/>
      <protection/>
    </xf>
    <xf numFmtId="0" fontId="46" fillId="0" borderId="14" xfId="59" applyNumberFormat="1" applyFont="1" applyFill="1" applyBorder="1" applyAlignment="1" applyProtection="1">
      <alignment horizontal="center" vertical="center" wrapText="1"/>
      <protection locked="0"/>
    </xf>
    <xf numFmtId="0" fontId="76" fillId="33" borderId="14" xfId="59" applyNumberFormat="1" applyFont="1" applyFill="1" applyBorder="1" applyAlignment="1" applyProtection="1">
      <alignment horizontal="center" vertical="center" wrapText="1"/>
      <protection locked="0"/>
    </xf>
    <xf numFmtId="0" fontId="34" fillId="0" borderId="11" xfId="59" applyNumberFormat="1" applyFont="1" applyFill="1" applyBorder="1" applyAlignment="1" applyProtection="1">
      <alignment horizontal="left" vertical="center" wrapText="1"/>
      <protection/>
    </xf>
    <xf numFmtId="0" fontId="34" fillId="0" borderId="14" xfId="57" applyNumberFormat="1" applyFont="1" applyFill="1" applyBorder="1" applyAlignment="1">
      <alignment horizontal="center" vertical="center" wrapText="1"/>
      <protection/>
    </xf>
    <xf numFmtId="0" fontId="34" fillId="35" borderId="14" xfId="57" applyNumberFormat="1" applyFont="1" applyFill="1" applyBorder="1" applyAlignment="1">
      <alignment horizontal="center" vertical="center" wrapText="1"/>
      <protection/>
    </xf>
    <xf numFmtId="0" fontId="34" fillId="35" borderId="19" xfId="59" applyNumberFormat="1" applyFont="1" applyFill="1" applyBorder="1" applyAlignment="1">
      <alignment horizontal="center" vertical="center" wrapText="1"/>
      <protection/>
    </xf>
    <xf numFmtId="0" fontId="77" fillId="35" borderId="14" xfId="59" applyNumberFormat="1" applyFont="1" applyFill="1" applyBorder="1" applyAlignment="1">
      <alignment horizontal="center" vertical="center" wrapText="1"/>
      <protection/>
    </xf>
    <xf numFmtId="0" fontId="34" fillId="0" borderId="15" xfId="59" applyNumberFormat="1" applyFont="1" applyFill="1" applyBorder="1" applyAlignment="1">
      <alignment horizontal="left" vertical="center"/>
      <protection/>
    </xf>
    <xf numFmtId="0" fontId="34" fillId="0" borderId="11" xfId="59" applyNumberFormat="1" applyFont="1" applyFill="1" applyBorder="1" applyAlignment="1">
      <alignment horizontal="left" vertical="center"/>
      <protection/>
    </xf>
    <xf numFmtId="0" fontId="34" fillId="0" borderId="12" xfId="59" applyNumberFormat="1" applyFont="1" applyFill="1" applyBorder="1" applyAlignment="1">
      <alignment horizontal="left" vertical="center"/>
      <protection/>
    </xf>
    <xf numFmtId="0" fontId="31" fillId="0" borderId="19" xfId="59" applyNumberFormat="1" applyFont="1" applyFill="1" applyBorder="1" applyAlignment="1">
      <alignment horizontal="center" vertical="center"/>
      <protection/>
    </xf>
    <xf numFmtId="0" fontId="31" fillId="0" borderId="20" xfId="59" applyNumberFormat="1" applyFont="1" applyFill="1" applyBorder="1" applyAlignment="1">
      <alignment horizontal="center" vertical="center"/>
      <protection/>
    </xf>
    <xf numFmtId="0" fontId="78" fillId="0" borderId="19" xfId="57" applyNumberFormat="1" applyFont="1" applyFill="1" applyBorder="1" applyAlignment="1" applyProtection="1">
      <alignment horizontal="center" vertical="center"/>
      <protection/>
    </xf>
    <xf numFmtId="0" fontId="44" fillId="0" borderId="11" xfId="59" applyNumberFormat="1" applyFont="1" applyFill="1" applyBorder="1" applyAlignment="1">
      <alignment horizontal="center" vertical="center" wrapText="1"/>
      <protection/>
    </xf>
    <xf numFmtId="0" fontId="44" fillId="0" borderId="12" xfId="59" applyNumberFormat="1" applyFont="1" applyFill="1" applyBorder="1" applyAlignment="1">
      <alignment horizontal="center" vertical="center" wrapText="1"/>
      <protection/>
    </xf>
    <xf numFmtId="0" fontId="44" fillId="0" borderId="13" xfId="59" applyNumberFormat="1" applyFont="1" applyFill="1" applyBorder="1" applyAlignment="1">
      <alignment horizontal="center" vertical="center" wrapText="1"/>
      <protection/>
    </xf>
    <xf numFmtId="0" fontId="44" fillId="0" borderId="12" xfId="59" applyNumberFormat="1" applyFont="1" applyFill="1" applyBorder="1" applyAlignment="1">
      <alignment horizontal="center" vertical="center"/>
      <protection/>
    </xf>
    <xf numFmtId="0" fontId="31" fillId="0" borderId="12" xfId="59" applyNumberFormat="1" applyFont="1" applyFill="1" applyBorder="1" applyAlignment="1">
      <alignment horizontal="center" vertical="center"/>
      <protection/>
    </xf>
    <xf numFmtId="0" fontId="31" fillId="0" borderId="0" xfId="57" applyNumberFormat="1" applyFont="1" applyFill="1" applyAlignment="1">
      <alignment horizontal="center" vertical="center"/>
      <protection/>
    </xf>
    <xf numFmtId="0" fontId="31" fillId="0" borderId="20" xfId="57" applyNumberFormat="1" applyFont="1" applyFill="1" applyBorder="1" applyAlignment="1">
      <alignment horizontal="center" vertical="center"/>
      <protection/>
    </xf>
    <xf numFmtId="0" fontId="31" fillId="0" borderId="15" xfId="59" applyNumberFormat="1" applyFont="1" applyFill="1" applyBorder="1" applyAlignment="1">
      <alignment horizontal="center" vertical="center" wrapText="1"/>
      <protection/>
    </xf>
    <xf numFmtId="0" fontId="78" fillId="0" borderId="14" xfId="59" applyNumberFormat="1" applyFont="1" applyFill="1" applyBorder="1" applyAlignment="1">
      <alignment horizontal="center" vertical="center"/>
      <protection/>
    </xf>
    <xf numFmtId="0" fontId="31" fillId="0" borderId="14" xfId="57" applyNumberFormat="1" applyFont="1" applyFill="1" applyBorder="1" applyAlignment="1" applyProtection="1">
      <alignment horizontal="center" vertical="center"/>
      <protection/>
    </xf>
    <xf numFmtId="0" fontId="40" fillId="0" borderId="14" xfId="59" applyNumberFormat="1" applyFont="1" applyFill="1" applyBorder="1" applyAlignment="1" applyProtection="1">
      <alignment horizontal="center" vertical="center" wrapText="1"/>
      <protection locked="0"/>
    </xf>
    <xf numFmtId="0" fontId="40" fillId="0" borderId="14" xfId="64" applyNumberFormat="1" applyFont="1" applyFill="1" applyBorder="1" applyAlignment="1" applyProtection="1">
      <alignment horizontal="center" vertical="center" wrapText="1"/>
      <protection locked="0"/>
    </xf>
    <xf numFmtId="0" fontId="46" fillId="0" borderId="14" xfId="59" applyNumberFormat="1" applyFont="1" applyFill="1" applyBorder="1" applyAlignment="1" applyProtection="1">
      <alignment horizontal="center" vertical="center" wrapText="1"/>
      <protection/>
    </xf>
    <xf numFmtId="0" fontId="31" fillId="0" borderId="0" xfId="57" applyNumberFormat="1" applyFont="1" applyFill="1" applyAlignment="1" applyProtection="1">
      <alignment horizontal="center" vertical="center"/>
      <protection/>
    </xf>
    <xf numFmtId="0" fontId="79" fillId="0" borderId="21" xfId="59" applyNumberFormat="1" applyFont="1" applyFill="1" applyBorder="1" applyAlignment="1">
      <alignment horizontal="center" vertical="center"/>
      <protection/>
    </xf>
    <xf numFmtId="0" fontId="44" fillId="0" borderId="22" xfId="59" applyNumberFormat="1" applyFont="1" applyFill="1" applyBorder="1" applyAlignment="1">
      <alignment horizontal="center" vertical="center"/>
      <protection/>
    </xf>
    <xf numFmtId="0" fontId="31" fillId="0" borderId="14" xfId="59" applyNumberFormat="1" applyFont="1" applyFill="1" applyBorder="1" applyAlignment="1">
      <alignment horizontal="center" vertical="center" wrapText="1"/>
      <protection/>
    </xf>
    <xf numFmtId="2" fontId="44" fillId="0" borderId="15" xfId="59" applyNumberFormat="1" applyFont="1" applyFill="1" applyBorder="1" applyAlignment="1">
      <alignment horizontal="righ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2105025</xdr:colOff>
      <xdr:row>0</xdr:row>
      <xdr:rowOff>304800</xdr:rowOff>
    </xdr:to>
    <xdr:grpSp>
      <xdr:nvGrpSpPr>
        <xdr:cNvPr id="1" name="Group 1"/>
        <xdr:cNvGrpSpPr>
          <a:grpSpLocks noChangeAspect="1"/>
        </xdr:cNvGrpSpPr>
      </xdr:nvGrpSpPr>
      <xdr:grpSpPr>
        <a:xfrm>
          <a:off x="28575" y="47625"/>
          <a:ext cx="3105150" cy="25717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M15" sqref="M15"/>
    </sheetView>
  </sheetViews>
  <sheetFormatPr defaultColWidth="9.140625" defaultRowHeight="15"/>
  <cols>
    <col min="1" max="1" width="15.421875" style="15" customWidth="1"/>
    <col min="2" max="2" width="59.421875" style="15" customWidth="1"/>
    <col min="3" max="3" width="10.8515625" style="70" hidden="1" customWidth="1"/>
    <col min="4" max="4" width="12.421875" style="70" customWidth="1"/>
    <col min="5" max="5" width="11.00390625" style="70" customWidth="1"/>
    <col min="6" max="6" width="15.140625" style="15" hidden="1" customWidth="1"/>
    <col min="7" max="7" width="14.140625" style="15" hidden="1" customWidth="1"/>
    <col min="8" max="8" width="13.8515625" style="15" hidden="1" customWidth="1"/>
    <col min="9" max="10" width="12.140625" style="15" hidden="1" customWidth="1"/>
    <col min="11" max="11" width="19.57421875" style="15" hidden="1" customWidth="1"/>
    <col min="12" max="12" width="14.421875" style="15" hidden="1" customWidth="1"/>
    <col min="13" max="13" width="17.8515625" style="15" customWidth="1"/>
    <col min="14" max="14" width="13.57421875" style="17" hidden="1" customWidth="1"/>
    <col min="15" max="15" width="12.421875" style="15" hidden="1" customWidth="1"/>
    <col min="16" max="16" width="13.57421875" style="15" hidden="1" customWidth="1"/>
    <col min="17" max="17" width="13.8515625" style="15" hidden="1" customWidth="1"/>
    <col min="18" max="18" width="13.421875" style="15" hidden="1" customWidth="1"/>
    <col min="19" max="20" width="12.421875" style="15" hidden="1" customWidth="1"/>
    <col min="21" max="21" width="15.421875" style="15" hidden="1" customWidth="1"/>
    <col min="22" max="23" width="13.57421875" style="15" hidden="1" customWidth="1"/>
    <col min="24" max="24" width="11.421875" style="15" hidden="1" customWidth="1"/>
    <col min="25" max="25" width="12.57421875" style="15" hidden="1" customWidth="1"/>
    <col min="26" max="26" width="12.421875" style="15" hidden="1" customWidth="1"/>
    <col min="27" max="51" width="9.140625" style="15" hidden="1" customWidth="1"/>
    <col min="52" max="52" width="10.421875" style="15" hidden="1" customWidth="1"/>
    <col min="53" max="53" width="18.421875" style="15" customWidth="1"/>
    <col min="54" max="54" width="19.8515625" style="15" customWidth="1"/>
    <col min="55" max="55" width="50.140625" style="15" customWidth="1"/>
    <col min="56" max="238" width="9.140625" style="15" customWidth="1"/>
    <col min="239" max="243" width="9.140625" style="16" customWidth="1"/>
    <col min="244" max="16384" width="9.140625" style="15" customWidth="1"/>
  </cols>
  <sheetData>
    <row r="1" spans="1:243" s="1" customFormat="1" ht="30" customHeight="1">
      <c r="A1" s="19" t="str">
        <f>B2&amp;" BoQ"</f>
        <v>Item Wise BoQ</v>
      </c>
      <c r="B1" s="19"/>
      <c r="C1" s="19"/>
      <c r="D1" s="19"/>
      <c r="E1" s="19"/>
      <c r="F1" s="19"/>
      <c r="G1" s="19"/>
      <c r="H1" s="19"/>
      <c r="I1" s="19"/>
      <c r="J1" s="19"/>
      <c r="K1" s="19"/>
      <c r="L1" s="19"/>
      <c r="M1" s="20"/>
      <c r="N1" s="20"/>
      <c r="O1" s="21">
        <v>15</v>
      </c>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23" t="s">
        <v>3</v>
      </c>
      <c r="B2" s="23" t="s">
        <v>32</v>
      </c>
      <c r="C2" s="23" t="s">
        <v>4</v>
      </c>
      <c r="D2" s="23" t="s">
        <v>5</v>
      </c>
      <c r="E2" s="23" t="s">
        <v>6</v>
      </c>
      <c r="F2" s="20"/>
      <c r="G2" s="20"/>
      <c r="H2" s="20"/>
      <c r="I2" s="20"/>
      <c r="J2" s="24"/>
      <c r="K2" s="24"/>
      <c r="L2" s="24"/>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7</v>
      </c>
      <c r="B3" s="20"/>
      <c r="C3" s="67"/>
      <c r="D3" s="67"/>
      <c r="E3" s="67"/>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3" customFormat="1" ht="30" customHeight="1">
      <c r="A4" s="25" t="s">
        <v>58</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IE4" s="4"/>
      <c r="IF4" s="4"/>
      <c r="IG4" s="4"/>
      <c r="IH4" s="4"/>
      <c r="II4" s="4"/>
    </row>
    <row r="5" spans="1:243" s="3" customFormat="1" ht="30" customHeight="1">
      <c r="A5" s="25" t="s">
        <v>59</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IE5" s="4"/>
      <c r="IF5" s="4"/>
      <c r="IG5" s="4"/>
      <c r="IH5" s="4"/>
      <c r="II5" s="4"/>
    </row>
    <row r="6" spans="1:243" s="3" customFormat="1" ht="30" customHeight="1">
      <c r="A6" s="25" t="s">
        <v>57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IE6" s="4"/>
      <c r="IF6" s="4"/>
      <c r="IG6" s="4"/>
      <c r="IH6" s="4"/>
      <c r="II6" s="4"/>
    </row>
    <row r="7" spans="1:243" s="3" customFormat="1" ht="29.25" customHeight="1" hidden="1">
      <c r="A7" s="27" t="s">
        <v>8</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IE7" s="4"/>
      <c r="IF7" s="4"/>
      <c r="IG7" s="4"/>
      <c r="IH7" s="4"/>
      <c r="II7" s="4"/>
    </row>
    <row r="8" spans="1:243" s="5" customFormat="1" ht="58.5" customHeight="1">
      <c r="A8" s="77" t="s">
        <v>37</v>
      </c>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30"/>
      <c r="IE8" s="6"/>
      <c r="IF8" s="6"/>
      <c r="IG8" s="6"/>
      <c r="IH8" s="6"/>
      <c r="II8" s="6"/>
    </row>
    <row r="9" spans="1:243" s="7" customFormat="1" ht="61.5" customHeight="1">
      <c r="A9" s="31" t="s">
        <v>43</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3"/>
      <c r="IE9" s="8"/>
      <c r="IF9" s="8"/>
      <c r="IG9" s="8"/>
      <c r="IH9" s="8"/>
      <c r="II9" s="8"/>
    </row>
    <row r="10" spans="1:243" s="9" customFormat="1" ht="18.75" customHeight="1">
      <c r="A10" s="34" t="s">
        <v>44</v>
      </c>
      <c r="B10" s="34" t="s">
        <v>45</v>
      </c>
      <c r="C10" s="34" t="s">
        <v>45</v>
      </c>
      <c r="D10" s="34" t="s">
        <v>44</v>
      </c>
      <c r="E10" s="34" t="s">
        <v>45</v>
      </c>
      <c r="F10" s="34" t="s">
        <v>9</v>
      </c>
      <c r="G10" s="34" t="s">
        <v>9</v>
      </c>
      <c r="H10" s="34" t="s">
        <v>10</v>
      </c>
      <c r="I10" s="34" t="s">
        <v>45</v>
      </c>
      <c r="J10" s="34" t="s">
        <v>44</v>
      </c>
      <c r="K10" s="34" t="s">
        <v>46</v>
      </c>
      <c r="L10" s="34" t="s">
        <v>45</v>
      </c>
      <c r="M10" s="34" t="s">
        <v>44</v>
      </c>
      <c r="N10" s="34" t="s">
        <v>9</v>
      </c>
      <c r="O10" s="34" t="s">
        <v>9</v>
      </c>
      <c r="P10" s="34" t="s">
        <v>9</v>
      </c>
      <c r="Q10" s="34" t="s">
        <v>9</v>
      </c>
      <c r="R10" s="34" t="s">
        <v>10</v>
      </c>
      <c r="S10" s="34" t="s">
        <v>10</v>
      </c>
      <c r="T10" s="34" t="s">
        <v>9</v>
      </c>
      <c r="U10" s="34" t="s">
        <v>9</v>
      </c>
      <c r="V10" s="34" t="s">
        <v>9</v>
      </c>
      <c r="W10" s="34" t="s">
        <v>9</v>
      </c>
      <c r="X10" s="34" t="s">
        <v>10</v>
      </c>
      <c r="Y10" s="34" t="s">
        <v>10</v>
      </c>
      <c r="Z10" s="34" t="s">
        <v>9</v>
      </c>
      <c r="AA10" s="34" t="s">
        <v>9</v>
      </c>
      <c r="AB10" s="34" t="s">
        <v>9</v>
      </c>
      <c r="AC10" s="34" t="s">
        <v>9</v>
      </c>
      <c r="AD10" s="34" t="s">
        <v>10</v>
      </c>
      <c r="AE10" s="34" t="s">
        <v>10</v>
      </c>
      <c r="AF10" s="34" t="s">
        <v>9</v>
      </c>
      <c r="AG10" s="34" t="s">
        <v>9</v>
      </c>
      <c r="AH10" s="34" t="s">
        <v>9</v>
      </c>
      <c r="AI10" s="34" t="s">
        <v>9</v>
      </c>
      <c r="AJ10" s="34" t="s">
        <v>10</v>
      </c>
      <c r="AK10" s="34" t="s">
        <v>10</v>
      </c>
      <c r="AL10" s="34" t="s">
        <v>9</v>
      </c>
      <c r="AM10" s="34" t="s">
        <v>9</v>
      </c>
      <c r="AN10" s="34" t="s">
        <v>9</v>
      </c>
      <c r="AO10" s="34" t="s">
        <v>9</v>
      </c>
      <c r="AP10" s="34" t="s">
        <v>10</v>
      </c>
      <c r="AQ10" s="34" t="s">
        <v>10</v>
      </c>
      <c r="AR10" s="34" t="s">
        <v>9</v>
      </c>
      <c r="AS10" s="34" t="s">
        <v>9</v>
      </c>
      <c r="AT10" s="34" t="s">
        <v>44</v>
      </c>
      <c r="AU10" s="34" t="s">
        <v>44</v>
      </c>
      <c r="AV10" s="34" t="s">
        <v>10</v>
      </c>
      <c r="AW10" s="34" t="s">
        <v>10</v>
      </c>
      <c r="AX10" s="34" t="s">
        <v>44</v>
      </c>
      <c r="AY10" s="34" t="s">
        <v>44</v>
      </c>
      <c r="AZ10" s="34" t="s">
        <v>11</v>
      </c>
      <c r="BA10" s="34" t="s">
        <v>44</v>
      </c>
      <c r="BB10" s="34" t="s">
        <v>44</v>
      </c>
      <c r="BC10" s="34" t="s">
        <v>45</v>
      </c>
      <c r="IE10" s="10"/>
      <c r="IF10" s="10"/>
      <c r="IG10" s="10"/>
      <c r="IH10" s="10"/>
      <c r="II10" s="10"/>
    </row>
    <row r="11" spans="1:243" s="9" customFormat="1" ht="94.5" customHeight="1">
      <c r="A11" s="78" t="s">
        <v>0</v>
      </c>
      <c r="B11" s="79" t="s">
        <v>12</v>
      </c>
      <c r="C11" s="79" t="s">
        <v>1</v>
      </c>
      <c r="D11" s="79" t="s">
        <v>13</v>
      </c>
      <c r="E11" s="79" t="s">
        <v>14</v>
      </c>
      <c r="F11" s="79" t="s">
        <v>47</v>
      </c>
      <c r="G11" s="79"/>
      <c r="H11" s="79"/>
      <c r="I11" s="79" t="s">
        <v>15</v>
      </c>
      <c r="J11" s="79" t="s">
        <v>16</v>
      </c>
      <c r="K11" s="79" t="s">
        <v>17</v>
      </c>
      <c r="L11" s="79" t="s">
        <v>18</v>
      </c>
      <c r="M11" s="80" t="s">
        <v>48</v>
      </c>
      <c r="N11" s="79" t="s">
        <v>49</v>
      </c>
      <c r="O11" s="79" t="s">
        <v>50</v>
      </c>
      <c r="P11" s="79" t="s">
        <v>51</v>
      </c>
      <c r="Q11" s="79" t="s">
        <v>52</v>
      </c>
      <c r="R11" s="79" t="s">
        <v>53</v>
      </c>
      <c r="S11" s="79" t="s">
        <v>19</v>
      </c>
      <c r="T11" s="79" t="s">
        <v>20</v>
      </c>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81" t="s">
        <v>54</v>
      </c>
      <c r="BB11" s="81" t="s">
        <v>55</v>
      </c>
      <c r="BC11" s="81" t="s">
        <v>36</v>
      </c>
      <c r="IE11" s="10"/>
      <c r="IF11" s="10"/>
      <c r="IG11" s="10"/>
      <c r="IH11" s="10"/>
      <c r="II11" s="10"/>
    </row>
    <row r="12" spans="1:243" s="9" customFormat="1" ht="13.5" hidden="1">
      <c r="A12" s="35">
        <v>1</v>
      </c>
      <c r="B12" s="36">
        <v>2</v>
      </c>
      <c r="C12" s="36">
        <v>3</v>
      </c>
      <c r="D12" s="36">
        <v>4</v>
      </c>
      <c r="E12" s="36">
        <v>5</v>
      </c>
      <c r="F12" s="36">
        <v>6</v>
      </c>
      <c r="G12" s="36">
        <v>7</v>
      </c>
      <c r="H12" s="36">
        <v>8</v>
      </c>
      <c r="I12" s="36">
        <v>9</v>
      </c>
      <c r="J12" s="36">
        <v>10</v>
      </c>
      <c r="K12" s="36">
        <v>11</v>
      </c>
      <c r="L12" s="36">
        <v>12</v>
      </c>
      <c r="M12" s="36">
        <v>7</v>
      </c>
      <c r="N12" s="36">
        <v>8</v>
      </c>
      <c r="O12" s="36">
        <v>9</v>
      </c>
      <c r="P12" s="36">
        <v>10</v>
      </c>
      <c r="Q12" s="36">
        <v>11</v>
      </c>
      <c r="R12" s="36">
        <v>12</v>
      </c>
      <c r="S12" s="36">
        <v>19</v>
      </c>
      <c r="T12" s="36">
        <v>20</v>
      </c>
      <c r="U12" s="36">
        <v>21</v>
      </c>
      <c r="V12" s="36">
        <v>22</v>
      </c>
      <c r="W12" s="36">
        <v>23</v>
      </c>
      <c r="X12" s="36">
        <v>24</v>
      </c>
      <c r="Y12" s="36">
        <v>25</v>
      </c>
      <c r="Z12" s="36">
        <v>26</v>
      </c>
      <c r="AA12" s="36">
        <v>27</v>
      </c>
      <c r="AB12" s="36">
        <v>28</v>
      </c>
      <c r="AC12" s="36">
        <v>29</v>
      </c>
      <c r="AD12" s="36">
        <v>30</v>
      </c>
      <c r="AE12" s="36">
        <v>31</v>
      </c>
      <c r="AF12" s="36">
        <v>32</v>
      </c>
      <c r="AG12" s="36">
        <v>33</v>
      </c>
      <c r="AH12" s="36">
        <v>34</v>
      </c>
      <c r="AI12" s="36">
        <v>35</v>
      </c>
      <c r="AJ12" s="36">
        <v>36</v>
      </c>
      <c r="AK12" s="36">
        <v>37</v>
      </c>
      <c r="AL12" s="36">
        <v>38</v>
      </c>
      <c r="AM12" s="36">
        <v>39</v>
      </c>
      <c r="AN12" s="36">
        <v>40</v>
      </c>
      <c r="AO12" s="36">
        <v>41</v>
      </c>
      <c r="AP12" s="36">
        <v>42</v>
      </c>
      <c r="AQ12" s="36">
        <v>43</v>
      </c>
      <c r="AR12" s="36">
        <v>44</v>
      </c>
      <c r="AS12" s="36">
        <v>45</v>
      </c>
      <c r="AT12" s="36">
        <v>46</v>
      </c>
      <c r="AU12" s="36">
        <v>47</v>
      </c>
      <c r="AV12" s="36">
        <v>48</v>
      </c>
      <c r="AW12" s="36">
        <v>49</v>
      </c>
      <c r="AX12" s="36">
        <v>50</v>
      </c>
      <c r="AY12" s="36">
        <v>51</v>
      </c>
      <c r="AZ12" s="36">
        <v>52</v>
      </c>
      <c r="BA12" s="36">
        <v>13</v>
      </c>
      <c r="BB12" s="36">
        <v>14</v>
      </c>
      <c r="BC12" s="36">
        <v>15</v>
      </c>
      <c r="IE12" s="10"/>
      <c r="IF12" s="10"/>
      <c r="IG12" s="10"/>
      <c r="IH12" s="10"/>
      <c r="II12" s="10"/>
    </row>
    <row r="13" spans="1:243" s="11" customFormat="1" ht="16.5" customHeight="1">
      <c r="A13" s="37">
        <v>1</v>
      </c>
      <c r="B13" s="38" t="s">
        <v>56</v>
      </c>
      <c r="C13" s="68"/>
      <c r="D13" s="71"/>
      <c r="E13" s="72"/>
      <c r="F13" s="39"/>
      <c r="G13" s="40"/>
      <c r="H13" s="40"/>
      <c r="I13" s="41"/>
      <c r="J13" s="42"/>
      <c r="K13" s="43"/>
      <c r="L13" s="43"/>
      <c r="M13" s="44"/>
      <c r="N13" s="45"/>
      <c r="O13" s="46"/>
      <c r="P13" s="47"/>
      <c r="Q13" s="45"/>
      <c r="R13" s="45"/>
      <c r="S13" s="48"/>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49"/>
      <c r="BB13" s="49"/>
      <c r="BC13" s="50"/>
      <c r="IE13" s="12">
        <v>1</v>
      </c>
      <c r="IF13" s="12" t="s">
        <v>21</v>
      </c>
      <c r="IG13" s="12" t="s">
        <v>22</v>
      </c>
      <c r="IH13" s="12">
        <v>10</v>
      </c>
      <c r="II13" s="12" t="s">
        <v>23</v>
      </c>
    </row>
    <row r="14" spans="1:243" s="7" customFormat="1" ht="54" customHeight="1">
      <c r="A14" s="51">
        <v>1.01</v>
      </c>
      <c r="B14" s="52" t="s">
        <v>38</v>
      </c>
      <c r="C14" s="69" t="s">
        <v>22</v>
      </c>
      <c r="D14" s="73">
        <v>1</v>
      </c>
      <c r="E14" s="74" t="s">
        <v>24</v>
      </c>
      <c r="F14" s="53">
        <v>0</v>
      </c>
      <c r="G14" s="54"/>
      <c r="H14" s="55"/>
      <c r="I14" s="56" t="s">
        <v>25</v>
      </c>
      <c r="J14" s="57">
        <f>IF(I14="Less(-)",-1,1)</f>
        <v>1</v>
      </c>
      <c r="K14" s="58" t="s">
        <v>33</v>
      </c>
      <c r="L14" s="58" t="s">
        <v>6</v>
      </c>
      <c r="M14" s="59"/>
      <c r="N14" s="46"/>
      <c r="O14" s="46">
        <v>1.18</v>
      </c>
      <c r="P14" s="60"/>
      <c r="Q14" s="60"/>
      <c r="R14" s="60"/>
      <c r="S14" s="61"/>
      <c r="T14" s="62"/>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M14*D14</f>
        <v>0</v>
      </c>
      <c r="BB14" s="65">
        <f>BA14*O14</f>
        <v>0</v>
      </c>
      <c r="BC14" s="52" t="str">
        <f>SpellNumber(L14,BB14)</f>
        <v>INR Zero Only</v>
      </c>
      <c r="IE14" s="8">
        <v>1.01</v>
      </c>
      <c r="IF14" s="8" t="s">
        <v>26</v>
      </c>
      <c r="IG14" s="8" t="s">
        <v>22</v>
      </c>
      <c r="IH14" s="8">
        <v>123.223</v>
      </c>
      <c r="II14" s="8" t="s">
        <v>24</v>
      </c>
    </row>
    <row r="15" spans="1:243" s="7" customFormat="1" ht="28.5">
      <c r="A15" s="51">
        <v>1.02</v>
      </c>
      <c r="B15" s="52" t="s">
        <v>41</v>
      </c>
      <c r="C15" s="69" t="s">
        <v>39</v>
      </c>
      <c r="D15" s="73">
        <v>2</v>
      </c>
      <c r="E15" s="74" t="s">
        <v>24</v>
      </c>
      <c r="F15" s="53">
        <v>0</v>
      </c>
      <c r="G15" s="54"/>
      <c r="H15" s="55"/>
      <c r="I15" s="56" t="s">
        <v>25</v>
      </c>
      <c r="J15" s="57">
        <f>IF(I15="Less(-)",-1,1)</f>
        <v>1</v>
      </c>
      <c r="K15" s="58" t="s">
        <v>33</v>
      </c>
      <c r="L15" s="58" t="s">
        <v>6</v>
      </c>
      <c r="M15" s="59"/>
      <c r="N15" s="46"/>
      <c r="O15" s="46">
        <v>1.18</v>
      </c>
      <c r="P15" s="60"/>
      <c r="Q15" s="60"/>
      <c r="R15" s="60"/>
      <c r="S15" s="61"/>
      <c r="T15" s="62"/>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M15*D15</f>
        <v>0</v>
      </c>
      <c r="BB15" s="65">
        <f>BA15*O15</f>
        <v>0</v>
      </c>
      <c r="BC15" s="52" t="str">
        <f>SpellNumber(L15,BB15)</f>
        <v>INR Zero Only</v>
      </c>
      <c r="IE15" s="8">
        <v>1.01</v>
      </c>
      <c r="IF15" s="8" t="s">
        <v>26</v>
      </c>
      <c r="IG15" s="8" t="s">
        <v>22</v>
      </c>
      <c r="IH15" s="8">
        <v>123.223</v>
      </c>
      <c r="II15" s="8" t="s">
        <v>24</v>
      </c>
    </row>
    <row r="16" spans="1:243" s="7" customFormat="1" ht="72" customHeight="1">
      <c r="A16" s="51">
        <v>1.03</v>
      </c>
      <c r="B16" s="52" t="s">
        <v>42</v>
      </c>
      <c r="C16" s="69" t="s">
        <v>40</v>
      </c>
      <c r="D16" s="73">
        <v>1</v>
      </c>
      <c r="E16" s="74" t="s">
        <v>24</v>
      </c>
      <c r="F16" s="53">
        <v>0</v>
      </c>
      <c r="G16" s="54"/>
      <c r="H16" s="55"/>
      <c r="I16" s="56" t="s">
        <v>25</v>
      </c>
      <c r="J16" s="57">
        <f>IF(I16="Less(-)",-1,1)</f>
        <v>1</v>
      </c>
      <c r="K16" s="58" t="s">
        <v>33</v>
      </c>
      <c r="L16" s="58" t="s">
        <v>6</v>
      </c>
      <c r="M16" s="59"/>
      <c r="N16" s="46"/>
      <c r="O16" s="46">
        <v>1.18</v>
      </c>
      <c r="P16" s="60"/>
      <c r="Q16" s="60"/>
      <c r="R16" s="60"/>
      <c r="S16" s="61"/>
      <c r="T16" s="62"/>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M16*D16</f>
        <v>0</v>
      </c>
      <c r="BB16" s="65">
        <f>BA16*O16</f>
        <v>0</v>
      </c>
      <c r="BC16" s="52" t="str">
        <f>SpellNumber(L16,BB16)</f>
        <v>INR Zero Only</v>
      </c>
      <c r="IE16" s="8">
        <v>1.01</v>
      </c>
      <c r="IF16" s="8" t="s">
        <v>26</v>
      </c>
      <c r="IG16" s="8" t="s">
        <v>22</v>
      </c>
      <c r="IH16" s="8">
        <v>123.223</v>
      </c>
      <c r="II16" s="8" t="s">
        <v>24</v>
      </c>
    </row>
    <row r="17" spans="1:243" s="11" customFormat="1" ht="36" customHeight="1">
      <c r="A17" s="82" t="s">
        <v>29</v>
      </c>
      <c r="B17" s="83"/>
      <c r="C17" s="85"/>
      <c r="D17" s="86"/>
      <c r="E17" s="86"/>
      <c r="F17" s="86"/>
      <c r="G17" s="86"/>
      <c r="H17" s="91"/>
      <c r="I17" s="91"/>
      <c r="J17" s="91"/>
      <c r="K17" s="91"/>
      <c r="L17" s="92"/>
      <c r="M17" s="93"/>
      <c r="N17" s="93"/>
      <c r="O17" s="93"/>
      <c r="P17" s="94"/>
      <c r="Q17" s="94"/>
      <c r="R17" s="94"/>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105">
        <f>SUM(BA13:BA16)</f>
        <v>0</v>
      </c>
      <c r="BB17" s="105">
        <f>SUM(BB13:BB16)</f>
        <v>0</v>
      </c>
      <c r="BC17" s="95" t="str">
        <f>SpellNumber($E$2,BB17)</f>
        <v>INR Zero Only</v>
      </c>
      <c r="IE17" s="12">
        <v>4</v>
      </c>
      <c r="IF17" s="12" t="s">
        <v>27</v>
      </c>
      <c r="IG17" s="12" t="s">
        <v>28</v>
      </c>
      <c r="IH17" s="12">
        <v>10</v>
      </c>
      <c r="II17" s="12" t="s">
        <v>24</v>
      </c>
    </row>
    <row r="18" spans="1:243" s="13" customFormat="1" ht="54.75" customHeight="1" hidden="1">
      <c r="A18" s="83" t="s">
        <v>35</v>
      </c>
      <c r="B18" s="84"/>
      <c r="C18" s="87"/>
      <c r="D18" s="75"/>
      <c r="E18" s="76" t="s">
        <v>30</v>
      </c>
      <c r="F18" s="66"/>
      <c r="G18" s="96"/>
      <c r="H18" s="97"/>
      <c r="I18" s="97"/>
      <c r="J18" s="97"/>
      <c r="K18" s="98"/>
      <c r="L18" s="99"/>
      <c r="M18" s="100" t="s">
        <v>31</v>
      </c>
      <c r="N18" s="101"/>
      <c r="O18" s="93"/>
      <c r="P18" s="93"/>
      <c r="Q18" s="93"/>
      <c r="R18" s="93"/>
      <c r="S18" s="93"/>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2">
        <f>IF(ISBLANK(F18),0,IF(E18="Excess (+)",ROUND(BA17+(BA17*F18),2),IF(E18="Less (-)",ROUND(BA17+(BA17*F18*(-1)),2),0)))</f>
        <v>0</v>
      </c>
      <c r="BB18" s="103">
        <f>ROUND(BA18,0)</f>
        <v>0</v>
      </c>
      <c r="BC18" s="104" t="str">
        <f>SpellNumber(L18,BB18)</f>
        <v> Zero Only</v>
      </c>
      <c r="IE18" s="14"/>
      <c r="IF18" s="14"/>
      <c r="IG18" s="14"/>
      <c r="IH18" s="14"/>
      <c r="II18" s="14"/>
    </row>
    <row r="19" spans="1:243" s="13" customFormat="1" ht="43.5" customHeight="1">
      <c r="A19" s="82" t="s">
        <v>34</v>
      </c>
      <c r="B19" s="82"/>
      <c r="C19" s="88" t="str">
        <f>SpellNumber($E$2,BB17)</f>
        <v>INR Zero Only</v>
      </c>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90"/>
      <c r="IE19" s="14"/>
      <c r="IF19" s="14"/>
      <c r="IG19" s="14"/>
      <c r="IH19" s="14"/>
      <c r="II19" s="14"/>
    </row>
    <row r="20" spans="3:243" s="9" customFormat="1" ht="15">
      <c r="C20" s="70"/>
      <c r="D20" s="70"/>
      <c r="E20" s="70"/>
      <c r="F20" s="15"/>
      <c r="G20" s="15"/>
      <c r="H20" s="15"/>
      <c r="I20" s="15"/>
      <c r="J20" s="15"/>
      <c r="K20" s="15"/>
      <c r="L20" s="15"/>
      <c r="M20" s="15"/>
      <c r="O20" s="15"/>
      <c r="BA20" s="15"/>
      <c r="BC20" s="15"/>
      <c r="IE20" s="10"/>
      <c r="IF20" s="10"/>
      <c r="IG20" s="10"/>
      <c r="IH20" s="10"/>
      <c r="II20" s="10"/>
    </row>
    <row r="21" ht="15"/>
    <row r="22" ht="15"/>
    <row r="23" ht="15"/>
    <row r="24" ht="15"/>
    <row r="25" ht="15"/>
  </sheetData>
  <sheetProtection password="C4DF" sheet="1" objects="1" selectLockedCells="1"/>
  <mergeCells count="8">
    <mergeCell ref="A9:BC9"/>
    <mergeCell ref="C19:BC19"/>
    <mergeCell ref="A1:L1"/>
    <mergeCell ref="A4:BC4"/>
    <mergeCell ref="A5:BC5"/>
    <mergeCell ref="A6:BC6"/>
    <mergeCell ref="A7:BC7"/>
    <mergeCell ref="B8:BC8"/>
  </mergeCells>
  <dataValidations count="23">
    <dataValidation type="list" allowBlank="1" showInputMessage="1" showErrorMessage="1" sqref="L15 L13 L14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8" t="s">
        <v>2</v>
      </c>
      <c r="F6" s="18"/>
      <c r="G6" s="18"/>
      <c r="H6" s="18"/>
      <c r="I6" s="18"/>
      <c r="J6" s="18"/>
      <c r="K6" s="18"/>
    </row>
    <row r="7" spans="5:11" ht="14.25">
      <c r="E7" s="18"/>
      <c r="F7" s="18"/>
      <c r="G7" s="18"/>
      <c r="H7" s="18"/>
      <c r="I7" s="18"/>
      <c r="J7" s="18"/>
      <c r="K7" s="18"/>
    </row>
    <row r="8" spans="5:11" ht="14.25">
      <c r="E8" s="18"/>
      <c r="F8" s="18"/>
      <c r="G8" s="18"/>
      <c r="H8" s="18"/>
      <c r="I8" s="18"/>
      <c r="J8" s="18"/>
      <c r="K8" s="18"/>
    </row>
    <row r="9" spans="5:11" ht="14.25">
      <c r="E9" s="18"/>
      <c r="F9" s="18"/>
      <c r="G9" s="18"/>
      <c r="H9" s="18"/>
      <c r="I9" s="18"/>
      <c r="J9" s="18"/>
      <c r="K9" s="18"/>
    </row>
    <row r="10" spans="5:11" ht="14.25">
      <c r="E10" s="18"/>
      <c r="F10" s="18"/>
      <c r="G10" s="18"/>
      <c r="H10" s="18"/>
      <c r="I10" s="18"/>
      <c r="J10" s="18"/>
      <c r="K10" s="18"/>
    </row>
    <row r="11" spans="5:11" ht="14.25">
      <c r="E11" s="18"/>
      <c r="F11" s="18"/>
      <c r="G11" s="18"/>
      <c r="H11" s="18"/>
      <c r="I11" s="18"/>
      <c r="J11" s="18"/>
      <c r="K11" s="18"/>
    </row>
    <row r="12" spans="5:11" ht="14.25">
      <c r="E12" s="18"/>
      <c r="F12" s="18"/>
      <c r="G12" s="18"/>
      <c r="H12" s="18"/>
      <c r="I12" s="18"/>
      <c r="J12" s="18"/>
      <c r="K12" s="18"/>
    </row>
    <row r="13" spans="5:11" ht="14.25">
      <c r="E13" s="18"/>
      <c r="F13" s="18"/>
      <c r="G13" s="18"/>
      <c r="H13" s="18"/>
      <c r="I13" s="18"/>
      <c r="J13" s="18"/>
      <c r="K13" s="18"/>
    </row>
    <row r="14" spans="5:11" ht="14.25">
      <c r="E14" s="18"/>
      <c r="F14" s="18"/>
      <c r="G14" s="18"/>
      <c r="H14" s="18"/>
      <c r="I14" s="18"/>
      <c r="J14" s="18"/>
      <c r="K14" s="1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AGM IT</cp:lastModifiedBy>
  <cp:lastPrinted>2014-12-11T06:40:55Z</cp:lastPrinted>
  <dcterms:created xsi:type="dcterms:W3CDTF">2009-01-30T06:42:42Z</dcterms:created>
  <dcterms:modified xsi:type="dcterms:W3CDTF">2023-07-26T09:52:48Z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