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<sst xmlns="http://schemas.openxmlformats.org/spreadsheetml/2006/main" count="148" uniqueCount="67">
  <si>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</si>
  <si>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</si>
  <si>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</si>
  <si>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</si>
  <si>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</si>
  <si>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</si>
  <si>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</si>
  <si>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</si>
  <si>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</si>
  <si>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</si>
  <si>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</si>
  <si>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</si>
  <si>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</si>
  <si>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</si>
  <si>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</si>
  <si>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</si>
  <si>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</si>
  <si>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</si>
  <si>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</si>
  <si>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</si>
  <si>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</si>
  <si>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</si>
  <si>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</si>
  <si>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</si>
  <si>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</si>
  <si>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</si>
  <si>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</si>
  <si>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</si>
  <si>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</si>
  <si>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</si>
  <si>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</si>
  <si>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</si>
  <si>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</si>
  <si>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</si>
  <si>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</si>
  <si>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</si>
  <si>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</si>
  <si>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</si>
  <si>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</si>
  <si>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</si>
  <si>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</si>
  <si>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</si>
  <si>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</si>
  <si>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Item1</t>
  </si>
  <si>
    <t>Item2</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</si>
  <si>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</si>
  <si>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</si>
  <si>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</si>
  <si>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</si>
  <si>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</si>
  <si>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</si>
  <si>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Nos.</t>
  </si>
  <si>
    <t>Item13</t>
  </si>
  <si>
    <t>Supply of 33kV Current transformer including all accessories and terminal connectors as required</t>
  </si>
  <si>
    <t>Marshalling Box (complete with all accessories) for CT</t>
  </si>
  <si>
    <t>Freight and insurance of 33kV CT</t>
  </si>
  <si>
    <t xml:space="preserve">Freight and insurance of marshalling box </t>
  </si>
  <si>
    <t>Erection, testing and commissioning of 33kV CT including marshalling box</t>
  </si>
  <si>
    <t>Freight and insurance of 132kV CT</t>
  </si>
  <si>
    <t>132 kV Single Phase 3-core Bus CT (400-200/1-1-1)</t>
  </si>
  <si>
    <t>33 kV Single Phase 2-core CT (400-200/1-1A)</t>
  </si>
  <si>
    <t>Erection, testing and commissioning of 132kV CT</t>
  </si>
  <si>
    <t>Supply of 132kV Current transformer including all accessories and terminal connectors as required</t>
  </si>
  <si>
    <t>Bid reference No: AEGCL/DGM/LAC/TT/TLS-69/2024/717 ; Dtd.29/02/2024</t>
  </si>
  <si>
    <t>Name of Work:   Procurement of 2 (two) sets of 33KV CTs and 1 (one) set of 132 KV CT including erection, testing and commissioning at 132/33 KV Chandrapur GSS, AEGCL</t>
  </si>
  <si>
    <t>Tender Inviting Authority: DGM, LA T&amp;T Circle, AEGCL</t>
  </si>
  <si>
    <r>
      <rPr>
        <b/>
        <u val="single"/>
        <sz val="12"/>
        <rFont val="Arial Narrow"/>
        <family val="2"/>
      </rPr>
      <t xml:space="preserve">
(Price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</si>
</sst>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74">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sz val="11"/>
      <color indexed="8"/>
      <name val="Times New Roman"/>
      <family val="1"/>
    </font>
    <font>
      <b/>
      <u val="single"/>
      <sz val="12"/>
      <color indexed="10"/>
      <name val="Arial Narrow"/>
      <family val="2"/>
    </font>
    <font>
      <b/>
      <u val="single"/>
      <sz val="12"/>
      <color indexed="23"/>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sz val="11"/>
      <color theme="1"/>
      <name val="Times New Roman"/>
      <family val="1"/>
    </font>
    <font>
      <b/>
      <sz val="11"/>
      <color rgb="FF000000"/>
      <name val="Calibri"/>
      <family val="2"/>
    </font>
    <font>
      <sz val="11"/>
      <color rgb="FF000000"/>
      <name val="Calibri"/>
      <family val="2"/>
    </font>
    <font>
      <b/>
      <u val="single"/>
      <sz val="12"/>
      <color rgb="FFFF0000"/>
      <name val="Arial Narrow"/>
      <family val="2"/>
    </font>
    <font>
      <b/>
      <u val="single"/>
      <sz val="12"/>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color indexed="63"/>
      </top>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Font="1" applyAlignment="1">
      <alignment/>
    </xf>
    <xf numFmtId="0" fontId="2" fillId="0" borderId="0" xfId="57" applyNumberFormat="1" applyFont="1" applyFill="1" applyBorder="1" applyAlignment="1">
      <alignment vertical="center"/>
      <protection/>
    </xf>
    <xf numFmtId="0" fontId="59"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0" xfId="57" applyNumberFormat="1" applyFont="1" applyFill="1">
      <alignment/>
      <protection/>
    </xf>
    <xf numFmtId="0" fontId="59" fillId="0" borderId="0" xfId="57" applyNumberFormat="1" applyFont="1" applyFill="1">
      <alignment/>
      <protection/>
    </xf>
    <xf numFmtId="0" fontId="2"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1" fillId="0" borderId="0" xfId="57" applyNumberFormat="1" applyFont="1" applyFill="1">
      <alignment/>
      <protection/>
    </xf>
    <xf numFmtId="0" fontId="0" fillId="0" borderId="0" xfId="57" applyNumberFormat="1" applyFill="1" applyAlignment="1">
      <alignment horizontal="center" vertical="center"/>
      <protection/>
    </xf>
    <xf numFmtId="0" fontId="9" fillId="0" borderId="10" xfId="58" applyNumberFormat="1" applyFont="1" applyFill="1" applyBorder="1" applyAlignment="1" applyProtection="1">
      <alignment horizontal="center" vertical="center" wrapText="1"/>
      <protection locked="0"/>
    </xf>
    <xf numFmtId="0" fontId="62"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10" fillId="0" borderId="10" xfId="57" applyNumberFormat="1" applyFont="1" applyFill="1" applyBorder="1" applyAlignment="1">
      <alignment vertical="center"/>
      <protection/>
    </xf>
    <xf numFmtId="0" fontId="63" fillId="0" borderId="10" xfId="57" applyNumberFormat="1" applyFont="1" applyFill="1" applyBorder="1" applyAlignment="1" applyProtection="1">
      <alignment vertical="center"/>
      <protection locked="0"/>
    </xf>
    <xf numFmtId="0" fontId="63" fillId="0" borderId="10" xfId="57" applyNumberFormat="1" applyFont="1" applyFill="1" applyBorder="1" applyAlignment="1">
      <alignment vertical="center"/>
      <protection/>
    </xf>
    <xf numFmtId="0" fontId="64" fillId="0" borderId="10" xfId="58" applyNumberFormat="1" applyFont="1" applyFill="1" applyBorder="1" applyAlignment="1" applyProtection="1">
      <alignment horizontal="center" vertical="center"/>
      <protection/>
    </xf>
    <xf numFmtId="0" fontId="64" fillId="0" borderId="10" xfId="60" applyNumberFormat="1" applyFont="1" applyFill="1" applyBorder="1" applyAlignment="1" applyProtection="1">
      <alignment horizontal="center" vertical="center"/>
      <protection/>
    </xf>
    <xf numFmtId="0" fontId="11" fillId="0" borderId="10" xfId="57" applyNumberFormat="1" applyFont="1" applyFill="1" applyBorder="1" applyAlignment="1">
      <alignment vertical="center"/>
      <protection/>
    </xf>
    <xf numFmtId="0" fontId="10" fillId="0" borderId="10" xfId="57" applyNumberFormat="1" applyFont="1" applyFill="1" applyBorder="1" applyAlignment="1">
      <alignment horizontal="center" vertical="center"/>
      <protection/>
    </xf>
    <xf numFmtId="0" fontId="11" fillId="0" borderId="10"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top" wrapText="1"/>
      <protection/>
    </xf>
    <xf numFmtId="0" fontId="11" fillId="0" borderId="10" xfId="58" applyNumberFormat="1" applyFont="1" applyFill="1" applyBorder="1" applyAlignment="1">
      <alignment horizontal="center" vertical="top" wrapText="1"/>
      <protection/>
    </xf>
    <xf numFmtId="0" fontId="65" fillId="0" borderId="10" xfId="58" applyNumberFormat="1" applyFont="1" applyFill="1" applyBorder="1" applyAlignment="1">
      <alignment horizontal="center" vertical="top" wrapText="1"/>
      <protection/>
    </xf>
    <xf numFmtId="0" fontId="65" fillId="0" borderId="10" xfId="58" applyNumberFormat="1" applyFont="1" applyFill="1" applyBorder="1" applyAlignment="1">
      <alignment vertical="top" wrapText="1"/>
      <protection/>
    </xf>
    <xf numFmtId="0" fontId="10" fillId="0" borderId="10" xfId="60" applyNumberFormat="1" applyFont="1" applyFill="1" applyBorder="1" applyAlignment="1">
      <alignment horizontal="center" vertical="top"/>
      <protection/>
    </xf>
    <xf numFmtId="0" fontId="66" fillId="0" borderId="10" xfId="60" applyNumberFormat="1" applyFont="1" applyFill="1" applyBorder="1" applyAlignment="1">
      <alignment horizontal="left" vertical="center" wrapText="1"/>
      <protection/>
    </xf>
    <xf numFmtId="178" fontId="10" fillId="0" borderId="10" xfId="60"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8" applyNumberFormat="1" applyFont="1" applyFill="1" applyBorder="1" applyAlignment="1">
      <alignment vertical="top"/>
      <protection/>
    </xf>
    <xf numFmtId="0" fontId="11" fillId="0" borderId="10" xfId="57" applyNumberFormat="1" applyFont="1" applyFill="1" applyBorder="1" applyAlignment="1" applyProtection="1">
      <alignment horizontal="righ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0" fontId="11" fillId="0" borderId="10" xfId="57" applyNumberFormat="1" applyFont="1" applyFill="1" applyBorder="1" applyAlignment="1" applyProtection="1">
      <alignment horizontal="right" vertical="top"/>
      <protection locked="0"/>
    </xf>
    <xf numFmtId="0" fontId="11" fillId="0" borderId="10" xfId="57" applyNumberFormat="1" applyFont="1" applyFill="1" applyBorder="1" applyAlignment="1" applyProtection="1">
      <alignment horizontal="center" vertical="top" wrapText="1"/>
      <protection/>
    </xf>
    <xf numFmtId="0" fontId="11" fillId="0" borderId="10" xfId="58" applyNumberFormat="1" applyFont="1" applyFill="1" applyBorder="1" applyAlignment="1">
      <alignment horizontal="right" vertical="top"/>
      <protection/>
    </xf>
    <xf numFmtId="178" fontId="11" fillId="0" borderId="10" xfId="58" applyNumberFormat="1" applyFont="1" applyFill="1" applyBorder="1" applyAlignment="1">
      <alignment horizontal="right" vertical="top"/>
      <protection/>
    </xf>
    <xf numFmtId="0" fontId="10" fillId="0" borderId="10" xfId="58" applyNumberFormat="1" applyFont="1" applyFill="1" applyBorder="1" applyAlignment="1">
      <alignment vertical="top" wrapText="1"/>
      <protection/>
    </xf>
    <xf numFmtId="2" fontId="10" fillId="0" borderId="10" xfId="58" applyNumberFormat="1" applyFont="1" applyFill="1" applyBorder="1" applyAlignment="1">
      <alignment vertical="top"/>
      <protection/>
    </xf>
    <xf numFmtId="2" fontId="11" fillId="33"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center" vertical="top" wrapText="1"/>
      <protection/>
    </xf>
    <xf numFmtId="0" fontId="11" fillId="34" borderId="10" xfId="57" applyNumberFormat="1" applyFont="1" applyFill="1" applyBorder="1" applyAlignment="1">
      <alignment horizontal="center" vertical="top" wrapText="1"/>
      <protection/>
    </xf>
    <xf numFmtId="2" fontId="11" fillId="0" borderId="10" xfId="58" applyNumberFormat="1" applyFont="1" applyFill="1" applyBorder="1" applyAlignment="1">
      <alignment horizontal="right" vertical="top"/>
      <protection/>
    </xf>
    <xf numFmtId="0" fontId="11" fillId="0" borderId="10" xfId="58" applyNumberFormat="1" applyFont="1" applyFill="1" applyBorder="1" applyAlignment="1">
      <alignment horizontal="left" vertical="top"/>
      <protection/>
    </xf>
    <xf numFmtId="0" fontId="10" fillId="0" borderId="10" xfId="58" applyNumberFormat="1" applyFont="1" applyFill="1" applyBorder="1" applyAlignment="1">
      <alignment horizontal="center" vertical="center"/>
      <protection/>
    </xf>
    <xf numFmtId="0" fontId="9" fillId="0" borderId="10" xfId="58" applyNumberFormat="1" applyFont="1" applyFill="1" applyBorder="1" applyAlignment="1">
      <alignment vertical="top"/>
      <protection/>
    </xf>
    <xf numFmtId="178" fontId="10" fillId="0" borderId="10" xfId="57" applyNumberFormat="1" applyFont="1" applyFill="1" applyBorder="1" applyAlignment="1">
      <alignment vertical="top"/>
      <protection/>
    </xf>
    <xf numFmtId="2" fontId="9" fillId="0" borderId="10" xfId="58" applyNumberFormat="1" applyFont="1" applyFill="1" applyBorder="1" applyAlignment="1">
      <alignment vertical="top"/>
      <protection/>
    </xf>
    <xf numFmtId="0" fontId="67" fillId="0" borderId="10" xfId="57" applyNumberFormat="1" applyFont="1" applyFill="1" applyBorder="1" applyAlignment="1" applyProtection="1">
      <alignment vertical="top"/>
      <protection/>
    </xf>
    <xf numFmtId="10" fontId="62" fillId="33" borderId="10" xfId="65" applyNumberFormat="1" applyFont="1" applyFill="1" applyBorder="1" applyAlignment="1">
      <alignment horizontal="center" vertical="center"/>
    </xf>
    <xf numFmtId="0" fontId="67" fillId="0" borderId="10" xfId="58" applyNumberFormat="1" applyFont="1" applyFill="1" applyBorder="1" applyAlignment="1">
      <alignment vertical="top"/>
      <protection/>
    </xf>
    <xf numFmtId="0" fontId="9" fillId="0" borderId="10" xfId="58" applyNumberFormat="1" applyFont="1" applyFill="1" applyBorder="1" applyAlignment="1" applyProtection="1">
      <alignment vertical="center" wrapText="1"/>
      <protection locked="0"/>
    </xf>
    <xf numFmtId="0" fontId="9" fillId="0" borderId="10" xfId="65" applyNumberFormat="1" applyFont="1" applyFill="1" applyBorder="1" applyAlignment="1" applyProtection="1">
      <alignment vertical="center" wrapText="1"/>
      <protection locked="0"/>
    </xf>
    <xf numFmtId="178" fontId="68"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69" fillId="0" borderId="10" xfId="0" applyFont="1" applyFill="1" applyBorder="1" applyAlignment="1">
      <alignment horizontal="center" vertical="center"/>
    </xf>
    <xf numFmtId="0" fontId="70" fillId="0" borderId="11" xfId="0" applyFont="1" applyFill="1" applyBorder="1" applyAlignment="1">
      <alignment vertical="center" wrapText="1"/>
    </xf>
    <xf numFmtId="0" fontId="71" fillId="0" borderId="11" xfId="0" applyFont="1" applyFill="1" applyBorder="1" applyAlignment="1">
      <alignment vertical="center" wrapText="1"/>
    </xf>
    <xf numFmtId="1" fontId="69" fillId="0" borderId="10" xfId="0" applyNumberFormat="1" applyFont="1" applyFill="1" applyBorder="1" applyAlignment="1">
      <alignment horizontal="center" vertical="center"/>
    </xf>
    <xf numFmtId="1" fontId="69" fillId="0" borderId="10" xfId="0" applyNumberFormat="1" applyFont="1" applyFill="1" applyBorder="1" applyAlignment="1" quotePrefix="1">
      <alignment horizontal="center" vertical="center"/>
    </xf>
    <xf numFmtId="0" fontId="11" fillId="0" borderId="10" xfId="57" applyNumberFormat="1" applyFont="1" applyFill="1" applyBorder="1" applyAlignment="1">
      <alignment horizontal="center" vertical="center" wrapText="1"/>
      <protection/>
    </xf>
    <xf numFmtId="0" fontId="9" fillId="0" borderId="10" xfId="58" applyNumberFormat="1" applyFont="1" applyFill="1" applyBorder="1" applyAlignment="1">
      <alignment horizontal="center" vertical="top" wrapText="1"/>
      <protection/>
    </xf>
    <xf numFmtId="0" fontId="72" fillId="0" borderId="10" xfId="57" applyNumberFormat="1" applyFont="1" applyFill="1" applyBorder="1" applyAlignment="1">
      <alignment horizontal="right" vertical="top"/>
      <protection/>
    </xf>
    <xf numFmtId="0" fontId="12" fillId="0" borderId="10" xfId="57" applyNumberFormat="1" applyFont="1" applyFill="1" applyBorder="1" applyAlignment="1">
      <alignment horizontal="left" vertical="center" wrapText="1"/>
      <protection/>
    </xf>
    <xf numFmtId="0" fontId="73" fillId="0" borderId="10" xfId="57" applyNumberFormat="1" applyFont="1" applyFill="1" applyBorder="1" applyAlignment="1" applyProtection="1">
      <alignment horizontal="center" wrapText="1"/>
      <protection locked="0"/>
    </xf>
    <xf numFmtId="0" fontId="11" fillId="33" borderId="10" xfId="58" applyNumberFormat="1" applyFont="1" applyFill="1" applyBorder="1" applyAlignment="1" applyProtection="1">
      <alignment horizontal="left" vertical="top"/>
      <protection locked="0"/>
    </xf>
    <xf numFmtId="0" fontId="11"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tabColor theme="4" tint="-0.4999699890613556"/>
  </sheetPr>
  <dimension ref="A1:II26"/>
  <sheetViews>
    <sheetView showGridLines="0" zoomScale="80" zoomScaleNormal="80" zoomScalePageLayoutView="0" workbookViewId="0" topLeftCell="A11">
      <selection activeCell="D16" sqref="D16"/>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52.421875" style="15" customWidth="1"/>
    <col min="56" max="238" width="9.140625" style="15" customWidth="1"/>
    <col min="239" max="243" width="9.140625" style="17" customWidth="1"/>
    <col min="244" max="16384" width="9.140625" style="15" customWidth="1"/>
  </cols>
  <sheetData>
    <row r="1" spans="1:243" s="1" customFormat="1" ht="25.5" customHeight="1">
      <c r="A1" s="74" t="str">
        <f>B2&amp;" BoQ"</f>
        <v>Item Rate BoQ</v>
      </c>
      <c r="B1" s="74"/>
      <c r="C1" s="74"/>
      <c r="D1" s="74"/>
      <c r="E1" s="74"/>
      <c r="F1" s="74"/>
      <c r="G1" s="74"/>
      <c r="H1" s="74"/>
      <c r="I1" s="74"/>
      <c r="J1" s="74"/>
      <c r="K1" s="74"/>
      <c r="L1" s="74"/>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75" t="s">
        <v>65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4"/>
      <c r="IF4" s="4"/>
      <c r="IG4" s="4"/>
      <c r="IH4" s="4"/>
      <c r="II4" s="4"/>
    </row>
    <row r="5" spans="1:243" s="3" customFormat="1" ht="30.75" customHeight="1">
      <c r="A5" s="75" t="s">
        <v>64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4"/>
      <c r="IF5" s="4"/>
      <c r="IG5" s="4"/>
      <c r="IH5" s="4"/>
      <c r="II5" s="4"/>
    </row>
    <row r="6" spans="1:243" s="3" customFormat="1" ht="22.5" customHeight="1">
      <c r="A6" s="75" t="s">
        <v>63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4"/>
      <c r="IF6" s="4"/>
      <c r="IG6" s="4"/>
      <c r="IH6" s="4"/>
      <c r="II6" s="4"/>
    </row>
    <row r="7" spans="1:243" s="3"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4"/>
      <c r="IF7" s="4"/>
      <c r="IG7" s="4"/>
      <c r="IH7" s="4"/>
      <c r="II7" s="4"/>
    </row>
    <row r="8" spans="1:243" s="5" customFormat="1" ht="47.25">
      <c r="A8" s="29" t="s">
        <v>42</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6"/>
      <c r="IF8" s="6"/>
      <c r="IG8" s="6"/>
      <c r="IH8" s="6"/>
      <c r="II8" s="6"/>
    </row>
    <row r="9" spans="1:243" s="7" customFormat="1" ht="62.25" customHeight="1">
      <c r="A9" s="72" t="s">
        <v>66</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8"/>
      <c r="IF9" s="8"/>
      <c r="IG9" s="8"/>
      <c r="IH9" s="8"/>
      <c r="II9" s="8"/>
    </row>
    <row r="10" spans="1:243" s="9" customFormat="1" ht="18.75" customHeight="1">
      <c r="A10" s="31" t="s">
        <v>45</v>
      </c>
      <c r="B10" s="31" t="s">
        <v>46</v>
      </c>
      <c r="C10" s="31" t="s">
        <v>46</v>
      </c>
      <c r="D10" s="30" t="s">
        <v>45</v>
      </c>
      <c r="E10" s="31" t="s">
        <v>46</v>
      </c>
      <c r="F10" s="31" t="s">
        <v>11</v>
      </c>
      <c r="G10" s="31" t="s">
        <v>11</v>
      </c>
      <c r="H10" s="31" t="s">
        <v>12</v>
      </c>
      <c r="I10" s="31" t="s">
        <v>46</v>
      </c>
      <c r="J10" s="31" t="s">
        <v>45</v>
      </c>
      <c r="K10" s="31" t="s">
        <v>47</v>
      </c>
      <c r="L10" s="31" t="s">
        <v>46</v>
      </c>
      <c r="M10" s="31" t="s">
        <v>45</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45</v>
      </c>
      <c r="AU10" s="31" t="s">
        <v>45</v>
      </c>
      <c r="AV10" s="31" t="s">
        <v>12</v>
      </c>
      <c r="AW10" s="31" t="s">
        <v>12</v>
      </c>
      <c r="AX10" s="31" t="s">
        <v>45</v>
      </c>
      <c r="AY10" s="31" t="s">
        <v>45</v>
      </c>
      <c r="AZ10" s="31" t="s">
        <v>13</v>
      </c>
      <c r="BA10" s="31" t="s">
        <v>45</v>
      </c>
      <c r="BB10" s="31" t="s">
        <v>45</v>
      </c>
      <c r="BC10" s="31" t="s">
        <v>46</v>
      </c>
      <c r="IE10" s="10"/>
      <c r="IF10" s="10"/>
      <c r="IG10" s="10"/>
      <c r="IH10" s="10"/>
      <c r="II10" s="10"/>
    </row>
    <row r="11" spans="1:243" s="9" customFormat="1" ht="94.5" customHeight="1">
      <c r="A11" s="31" t="s">
        <v>0</v>
      </c>
      <c r="B11" s="31" t="s">
        <v>14</v>
      </c>
      <c r="C11" s="31" t="s">
        <v>1</v>
      </c>
      <c r="D11" s="30" t="s">
        <v>15</v>
      </c>
      <c r="E11" s="31" t="s">
        <v>16</v>
      </c>
      <c r="F11" s="31" t="s">
        <v>48</v>
      </c>
      <c r="G11" s="31"/>
      <c r="H11" s="31"/>
      <c r="I11" s="31" t="s">
        <v>17</v>
      </c>
      <c r="J11" s="31" t="s">
        <v>18</v>
      </c>
      <c r="K11" s="31" t="s">
        <v>19</v>
      </c>
      <c r="L11" s="31" t="s">
        <v>20</v>
      </c>
      <c r="M11" s="32" t="s">
        <v>49</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50</v>
      </c>
      <c r="BB11" s="34" t="s">
        <v>28</v>
      </c>
      <c r="BC11" s="34" t="s">
        <v>29</v>
      </c>
      <c r="IE11" s="10"/>
      <c r="IF11" s="10"/>
      <c r="IG11" s="10"/>
      <c r="IH11" s="10"/>
      <c r="II11" s="10"/>
    </row>
    <row r="12" spans="1:243" s="9" customFormat="1" ht="15.7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51.75" customHeight="1" thickBot="1">
      <c r="A13" s="35">
        <v>1</v>
      </c>
      <c r="B13" s="68" t="s">
        <v>53</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24.75" customHeight="1" thickBot="1">
      <c r="A14" s="35">
        <v>1.01</v>
      </c>
      <c r="B14" s="69" t="s">
        <v>60</v>
      </c>
      <c r="C14" s="36" t="s">
        <v>43</v>
      </c>
      <c r="D14" s="70">
        <v>6</v>
      </c>
      <c r="E14" s="38" t="s">
        <v>51</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12"/>
      <c r="IF14" s="12"/>
      <c r="IG14" s="12"/>
      <c r="IH14" s="12"/>
      <c r="II14" s="12"/>
    </row>
    <row r="15" spans="1:243" s="11" customFormat="1" ht="24.75" customHeight="1" thickBot="1">
      <c r="A15" s="35">
        <v>1.02</v>
      </c>
      <c r="B15" s="69" t="s">
        <v>54</v>
      </c>
      <c r="C15" s="36" t="s">
        <v>44</v>
      </c>
      <c r="D15" s="71">
        <v>2</v>
      </c>
      <c r="E15" s="38" t="s">
        <v>51</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12"/>
      <c r="IF15" s="12"/>
      <c r="IG15" s="12"/>
      <c r="IH15" s="12"/>
      <c r="II15" s="12"/>
    </row>
    <row r="16" spans="1:243" s="11" customFormat="1" ht="24.75" customHeight="1" thickBot="1">
      <c r="A16" s="35">
        <v>1.03</v>
      </c>
      <c r="B16" s="69" t="s">
        <v>55</v>
      </c>
      <c r="C16" s="36"/>
      <c r="D16" s="70">
        <v>6</v>
      </c>
      <c r="E16" s="38" t="s">
        <v>51</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12"/>
      <c r="IF16" s="12"/>
      <c r="IG16" s="12"/>
      <c r="IH16" s="12"/>
      <c r="II16" s="12"/>
    </row>
    <row r="17" spans="1:243" s="11" customFormat="1" ht="24.75" customHeight="1" thickBot="1">
      <c r="A17" s="35">
        <v>1.04</v>
      </c>
      <c r="B17" s="69" t="s">
        <v>56</v>
      </c>
      <c r="C17" s="36"/>
      <c r="D17" s="71">
        <v>2</v>
      </c>
      <c r="E17" s="38" t="s">
        <v>51</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12"/>
      <c r="IF17" s="12"/>
      <c r="IG17" s="12"/>
      <c r="IH17" s="12"/>
      <c r="II17" s="12"/>
    </row>
    <row r="18" spans="1:243" s="11" customFormat="1" ht="36" customHeight="1" thickBot="1">
      <c r="A18" s="35">
        <v>1.05</v>
      </c>
      <c r="B18" s="69" t="s">
        <v>57</v>
      </c>
      <c r="C18" s="36"/>
      <c r="D18" s="70">
        <v>3</v>
      </c>
      <c r="E18" s="38" t="s">
        <v>51</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12"/>
      <c r="IF18" s="12"/>
      <c r="IG18" s="12"/>
      <c r="IH18" s="12"/>
      <c r="II18" s="12"/>
    </row>
    <row r="19" spans="1:243" s="11" customFormat="1" ht="53.25" customHeight="1" thickBot="1">
      <c r="A19" s="35">
        <v>2</v>
      </c>
      <c r="B19" s="68" t="s">
        <v>62</v>
      </c>
      <c r="C19" s="36"/>
      <c r="D19" s="67"/>
      <c r="E19" s="38"/>
      <c r="F19" s="39"/>
      <c r="G19" s="40"/>
      <c r="H19" s="40"/>
      <c r="I19" s="39"/>
      <c r="J19" s="41"/>
      <c r="K19" s="42"/>
      <c r="L19" s="42"/>
      <c r="M19" s="43"/>
      <c r="N19" s="44"/>
      <c r="O19" s="44"/>
      <c r="P19" s="45"/>
      <c r="Q19" s="44"/>
      <c r="R19" s="44"/>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46"/>
      <c r="BB19" s="47"/>
      <c r="BC19" s="48"/>
      <c r="IE19" s="12">
        <v>1</v>
      </c>
      <c r="IF19" s="12" t="s">
        <v>30</v>
      </c>
      <c r="IG19" s="12" t="s">
        <v>31</v>
      </c>
      <c r="IH19" s="12">
        <v>10</v>
      </c>
      <c r="II19" s="12" t="s">
        <v>32</v>
      </c>
    </row>
    <row r="20" spans="1:243" s="11" customFormat="1" ht="24.75" customHeight="1" thickBot="1">
      <c r="A20" s="35">
        <v>2.01</v>
      </c>
      <c r="B20" s="69" t="s">
        <v>59</v>
      </c>
      <c r="C20" s="36"/>
      <c r="D20" s="70">
        <v>3</v>
      </c>
      <c r="E20" s="38" t="s">
        <v>51</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12"/>
      <c r="IF20" s="12"/>
      <c r="IG20" s="12"/>
      <c r="IH20" s="12"/>
      <c r="II20" s="12"/>
    </row>
    <row r="21" spans="1:243" s="11" customFormat="1" ht="24.75" customHeight="1" thickBot="1">
      <c r="A21" s="35">
        <v>2.02</v>
      </c>
      <c r="B21" s="69" t="s">
        <v>58</v>
      </c>
      <c r="C21" s="36"/>
      <c r="D21" s="70">
        <v>3</v>
      </c>
      <c r="E21" s="38" t="s">
        <v>51</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12"/>
      <c r="IF21" s="12"/>
      <c r="IG21" s="12"/>
      <c r="IH21" s="12"/>
      <c r="II21" s="12"/>
    </row>
    <row r="22" spans="1:243" s="11" customFormat="1" ht="24.75" customHeight="1" thickBot="1">
      <c r="A22" s="35">
        <v>2.03</v>
      </c>
      <c r="B22" s="69" t="s">
        <v>61</v>
      </c>
      <c r="C22" s="36" t="s">
        <v>52</v>
      </c>
      <c r="D22" s="70">
        <v>3</v>
      </c>
      <c r="E22" s="38" t="s">
        <v>51</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12"/>
      <c r="IF22" s="12"/>
      <c r="IG22" s="12"/>
      <c r="IH22" s="12"/>
      <c r="II22" s="12"/>
    </row>
    <row r="23" spans="1:243" s="11" customFormat="1" ht="33" customHeight="1">
      <c r="A23" s="55" t="s">
        <v>37</v>
      </c>
      <c r="B23" s="55"/>
      <c r="C23" s="39"/>
      <c r="D23" s="56"/>
      <c r="E23" s="39"/>
      <c r="F23" s="39"/>
      <c r="G23" s="39"/>
      <c r="H23" s="57"/>
      <c r="I23" s="57"/>
      <c r="J23" s="57"/>
      <c r="K23" s="57"/>
      <c r="L23" s="39"/>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9">
        <f>SUM(BA14:BA22)</f>
        <v>0</v>
      </c>
      <c r="BB23" s="59">
        <f>SUM(BB14:BB22)</f>
        <v>0</v>
      </c>
      <c r="BC23" s="48" t="str">
        <f>SpellNumber($E$2,BB23)</f>
        <v>INR Zero Only</v>
      </c>
      <c r="IE23" s="12">
        <v>4</v>
      </c>
      <c r="IF23" s="12" t="s">
        <v>35</v>
      </c>
      <c r="IG23" s="12" t="s">
        <v>36</v>
      </c>
      <c r="IH23" s="12">
        <v>10</v>
      </c>
      <c r="II23" s="12" t="s">
        <v>33</v>
      </c>
    </row>
    <row r="24" spans="1:243" s="13" customFormat="1" ht="39" customHeight="1" hidden="1">
      <c r="A24" s="55" t="s">
        <v>41</v>
      </c>
      <c r="B24" s="55"/>
      <c r="C24" s="60"/>
      <c r="D24" s="19"/>
      <c r="E24" s="20" t="s">
        <v>38</v>
      </c>
      <c r="F24" s="61"/>
      <c r="G24" s="62"/>
      <c r="H24" s="43"/>
      <c r="I24" s="43"/>
      <c r="J24" s="43"/>
      <c r="K24" s="63"/>
      <c r="L24" s="64"/>
      <c r="M24" s="21"/>
      <c r="N24" s="43"/>
      <c r="O24" s="41"/>
      <c r="P24" s="41"/>
      <c r="Q24" s="41"/>
      <c r="R24" s="41"/>
      <c r="S24" s="41"/>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65">
        <f>IF(ISBLANK(F24),0,IF(E24="Excess (+)",ROUND(BA23+(BA23*F24),2),IF(E24="Less (-)",ROUND(BA23+(BA23*F24*(-1)),2),0)))</f>
        <v>0</v>
      </c>
      <c r="BB24" s="66">
        <f>ROUND(BA24,0)</f>
        <v>0</v>
      </c>
      <c r="BC24" s="48" t="str">
        <f>SpellNumber(L24,BB24)</f>
        <v> Zero Only</v>
      </c>
      <c r="IE24" s="14"/>
      <c r="IF24" s="14"/>
      <c r="IG24" s="14"/>
      <c r="IH24" s="14"/>
      <c r="II24" s="14"/>
    </row>
    <row r="25" spans="1:243" s="13" customFormat="1" ht="51" customHeight="1">
      <c r="A25" s="55" t="s">
        <v>40</v>
      </c>
      <c r="B25" s="55"/>
      <c r="C25" s="73" t="str">
        <f>SpellNumber($E$2,BB23)</f>
        <v>INR Zero Only</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E25" s="14"/>
      <c r="IF25" s="14"/>
      <c r="IG25" s="14"/>
      <c r="IH25" s="14"/>
      <c r="II25" s="14"/>
    </row>
    <row r="26" spans="3:243" s="9" customFormat="1" ht="15">
      <c r="C26" s="15"/>
      <c r="D26" s="18"/>
      <c r="E26" s="15"/>
      <c r="F26" s="15"/>
      <c r="G26" s="15"/>
      <c r="H26" s="15"/>
      <c r="I26" s="15"/>
      <c r="J26" s="15"/>
      <c r="K26" s="15"/>
      <c r="L26" s="15"/>
      <c r="M26" s="15"/>
      <c r="O26" s="15"/>
      <c r="BA26" s="15"/>
      <c r="BC26" s="15"/>
      <c r="IE26" s="10"/>
      <c r="IF26" s="10"/>
      <c r="IG26" s="10"/>
      <c r="IH26" s="10"/>
      <c r="II26" s="10"/>
    </row>
  </sheetData>
  <sheetProtection password="CE88" sheet="1"/>
  <mergeCells count="8">
    <mergeCell ref="A9:BC9"/>
    <mergeCell ref="C25:BC25"/>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Percentage Rate" errorTitle="Invalid Entry" error="Please Choose the Percentage Option then Enter the Percentage Rate" sqref="F24">
      <formula1>IF(E24&lt;&gt;"Select",0,-1)</formula1>
      <formula2>IF(E24&lt;&gt;"Select",99.99,-1)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showInputMessage="1" showErrorMessage="1" promptTitle="Less or Excess" prompt="Please select either LESS  ( - )  or  EXCESS  ( + )" errorTitle="Please enter valid values only" error="Please select either LESS ( - ) or  EXCESS  ( + )" sqref="E24">
      <formula1>IF(ISBLANK(F24),$A$3:$C$3,$B$3:$C$3)</formula1>
    </dataValidation>
    <dataValidation type="list" showInputMessage="1" showErrorMessage="1" promptTitle="Option C1 or D1" prompt="Please select the Option C1 or Option D1" errorTitle="Please enter valid values only" error="Please select the Option C1 or Option D1" sqref="D24">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K13:K22">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allowBlank="1" showInputMessage="1" showErrorMessage="1" promptTitle="Units" prompt="Please enter Units in text" sqref="E13:E22"/>
    <dataValidation allowBlank="1" showInputMessage="1" showErrorMessage="1" promptTitle="Itemcode/Make" prompt="Please enter text" sqref="C13:C22"/>
    <dataValidation type="decimal" allowBlank="1" showInputMessage="1" showErrorMessage="1" errorTitle="Invalid Entry" error="Only Numeric Values are allowed. " sqref="A13:A22">
      <formula1>0</formula1>
      <formula2>999999999999999</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list" allowBlank="1" showInputMessage="1" showErrorMessage="1" sqref="L21 L13 L14 L15 L16 L17 L18 L19 L20 L22">
      <formula1>"INR"</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dibarun roy</cp:lastModifiedBy>
  <cp:lastPrinted>2024-02-29T10:48:43Z</cp:lastPrinted>
  <dcterms:created xsi:type="dcterms:W3CDTF">2009-01-30T06:42:42Z</dcterms:created>
  <dcterms:modified xsi:type="dcterms:W3CDTF">2024-02-29T10:54:56Z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MIJfF5RNnQS9uJnJc3+wJB5O7k0=</vt:lpwstr>
  </property>
</Properties>
</file>